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附件2-项目清单" sheetId="5" r:id="rId1"/>
    <sheet name="f附件3-调整平衡清单" sheetId="4" r:id="rId2"/>
    <sheet name="Sheet2" sheetId="7" r:id="rId3"/>
  </sheets>
  <definedNames>
    <definedName name="_xlnm._FilterDatabase" localSheetId="0" hidden="1">'附件2-项目清单'!$P:$P</definedName>
  </definedNames>
  <calcPr calcId="144525" concurrentCalc="0"/>
</workbook>
</file>

<file path=xl/sharedStrings.xml><?xml version="1.0" encoding="utf-8"?>
<sst xmlns="http://schemas.openxmlformats.org/spreadsheetml/2006/main" count="2290">
  <si>
    <t>附件</t>
  </si>
  <si>
    <t>2023年医疗服务价格动态调整项目清单</t>
  </si>
  <si>
    <t>医技检查类项目（CT、B超）59项</t>
  </si>
  <si>
    <t>序号</t>
  </si>
  <si>
    <t>财务
分类</t>
  </si>
  <si>
    <t>编码</t>
  </si>
  <si>
    <t>项目名称</t>
  </si>
  <si>
    <t>项目内涵</t>
  </si>
  <si>
    <t>除外内容</t>
  </si>
  <si>
    <t>计价单位</t>
  </si>
  <si>
    <t>调整前收费标准（元）</t>
  </si>
  <si>
    <t>调整后收费标准（元）</t>
  </si>
  <si>
    <t>拟调整幅度</t>
  </si>
  <si>
    <t>2019年-2021年平均开展量（例）</t>
  </si>
  <si>
    <t>医保支付类别</t>
  </si>
  <si>
    <t>三级</t>
  </si>
  <si>
    <t>二级</t>
  </si>
  <si>
    <t>一级</t>
  </si>
  <si>
    <t>（一）医学影像</t>
  </si>
  <si>
    <r>
      <rPr>
        <b/>
        <sz val="11"/>
        <rFont val="Nimbus Roman No9 L"/>
        <charset val="0"/>
      </rPr>
      <t>1</t>
    </r>
    <r>
      <rPr>
        <b/>
        <sz val="11"/>
        <rFont val="方正仿宋_GBK"/>
        <charset val="0"/>
      </rPr>
      <t>.</t>
    </r>
    <r>
      <rPr>
        <b/>
        <sz val="11"/>
        <rFont val="Nimbus Roman No9 L"/>
        <charset val="0"/>
      </rPr>
      <t>X</t>
    </r>
    <r>
      <rPr>
        <b/>
        <sz val="11"/>
        <rFont val="方正仿宋_GBK"/>
        <charset val="0"/>
      </rPr>
      <t>线检查</t>
    </r>
  </si>
  <si>
    <r>
      <rPr>
        <b/>
        <sz val="11"/>
        <rFont val="Nimbus Roman No9 L"/>
        <charset val="134"/>
      </rPr>
      <t>X</t>
    </r>
    <r>
      <rPr>
        <b/>
        <sz val="11"/>
        <rFont val="方正仿宋_GBK"/>
        <charset val="134"/>
      </rPr>
      <t>线透视检查</t>
    </r>
  </si>
  <si>
    <r>
      <rPr>
        <sz val="11"/>
        <rFont val="Nimbus Roman No9 L"/>
        <charset val="0"/>
      </rPr>
      <t>C</t>
    </r>
    <r>
      <rPr>
        <sz val="11"/>
        <rFont val="方正仿宋_GBK"/>
        <charset val="134"/>
      </rPr>
      <t>型臂术中透视</t>
    </r>
  </si>
  <si>
    <t>D</t>
  </si>
  <si>
    <t>210101004a</t>
  </si>
  <si>
    <r>
      <rPr>
        <sz val="11"/>
        <rFont val="方正仿宋_GBK"/>
        <charset val="134"/>
      </rPr>
      <t>半小时</t>
    </r>
  </si>
  <si>
    <t>部分支付</t>
  </si>
  <si>
    <t>210101004b</t>
  </si>
  <si>
    <r>
      <rPr>
        <sz val="11"/>
        <rFont val="Nimbus Roman No9 L"/>
        <charset val="0"/>
      </rPr>
      <t>C</t>
    </r>
    <r>
      <rPr>
        <sz val="11"/>
        <rFont val="方正仿宋_GBK"/>
        <charset val="134"/>
      </rPr>
      <t>型臂透视下定位</t>
    </r>
  </si>
  <si>
    <r>
      <rPr>
        <b/>
        <sz val="11"/>
        <rFont val="Nimbus Roman No9 L"/>
        <charset val="134"/>
      </rPr>
      <t>X</t>
    </r>
    <r>
      <rPr>
        <b/>
        <sz val="11"/>
        <rFont val="方正仿宋_GBK"/>
        <charset val="134"/>
      </rPr>
      <t>线摄影</t>
    </r>
  </si>
  <si>
    <r>
      <rPr>
        <sz val="11"/>
        <rFont val="方正仿宋_GBK"/>
        <charset val="134"/>
      </rPr>
      <t>曝光、冲洗、诊断、胶片、片袋等</t>
    </r>
  </si>
  <si>
    <r>
      <rPr>
        <sz val="11"/>
        <rFont val="方正仿宋_GBK"/>
        <charset val="134"/>
      </rPr>
      <t>数字化摄影</t>
    </r>
  </si>
  <si>
    <r>
      <rPr>
        <sz val="11"/>
        <rFont val="方正仿宋_GBK"/>
        <charset val="134"/>
      </rPr>
      <t>含数据采集、存贮、图像显示</t>
    </r>
  </si>
  <si>
    <t>210102015a</t>
  </si>
  <si>
    <r>
      <rPr>
        <sz val="11"/>
        <rFont val="方正仿宋_GBK"/>
        <charset val="134"/>
      </rPr>
      <t>胶片</t>
    </r>
  </si>
  <si>
    <r>
      <rPr>
        <sz val="11"/>
        <rFont val="方正仿宋_GBK"/>
        <charset val="134"/>
      </rPr>
      <t>曝光次数</t>
    </r>
  </si>
  <si>
    <t>210102015b</t>
  </si>
  <si>
    <r>
      <rPr>
        <sz val="11"/>
        <rFont val="方正仿宋_GBK"/>
        <charset val="134"/>
      </rPr>
      <t>数字化摄影一张胶片多次曝光加收</t>
    </r>
  </si>
  <si>
    <r>
      <rPr>
        <sz val="11"/>
        <rFont val="方正仿宋_GBK"/>
        <charset val="134"/>
      </rPr>
      <t>张</t>
    </r>
  </si>
  <si>
    <r>
      <rPr>
        <b/>
        <sz val="11"/>
        <rFont val="Nimbus Roman No9 L"/>
        <charset val="134"/>
      </rPr>
      <t>2</t>
    </r>
    <r>
      <rPr>
        <b/>
        <sz val="11"/>
        <rFont val="宋体"/>
        <charset val="134"/>
      </rPr>
      <t>.磁共振扫描（</t>
    </r>
    <r>
      <rPr>
        <b/>
        <sz val="11"/>
        <rFont val="Nimbus Roman No9 L"/>
        <charset val="134"/>
      </rPr>
      <t>MRI</t>
    </r>
    <r>
      <rPr>
        <b/>
        <sz val="11"/>
        <rFont val="宋体"/>
        <charset val="134"/>
      </rPr>
      <t>）</t>
    </r>
  </si>
  <si>
    <r>
      <rPr>
        <sz val="11"/>
        <rFont val="方正仿宋_GBK"/>
        <charset val="134"/>
      </rPr>
      <t>含麻醉、造影剂过敏试验、造影剂注射、胶片及冲洗、数据存储介质、增强扫描用注射器、留置针耗材等</t>
    </r>
  </si>
  <si>
    <r>
      <rPr>
        <sz val="11"/>
        <rFont val="方正仿宋_GBK"/>
        <charset val="134"/>
      </rPr>
      <t>造影剂、麻醉药物、一次性高压注射器</t>
    </r>
  </si>
  <si>
    <r>
      <rPr>
        <sz val="11"/>
        <rFont val="方正仿宋_GBK"/>
        <charset val="134"/>
      </rPr>
      <t>磁共振平扫</t>
    </r>
  </si>
  <si>
    <t>210200001a</t>
  </si>
  <si>
    <r>
      <rPr>
        <sz val="11"/>
        <rFont val="方正仿宋_GBK"/>
        <charset val="134"/>
      </rPr>
      <t>磁共振平扫（场强</t>
    </r>
    <r>
      <rPr>
        <sz val="11"/>
        <rFont val="Nimbus Roman No9 L"/>
        <charset val="134"/>
      </rPr>
      <t>&lt;3.0T</t>
    </r>
    <r>
      <rPr>
        <sz val="11"/>
        <rFont val="方正仿宋_GBK"/>
        <charset val="134"/>
      </rPr>
      <t>）</t>
    </r>
  </si>
  <si>
    <r>
      <rPr>
        <sz val="11"/>
        <rFont val="方正仿宋_GBK"/>
        <charset val="134"/>
      </rPr>
      <t>每部位</t>
    </r>
  </si>
  <si>
    <t>210200001b</t>
  </si>
  <si>
    <r>
      <rPr>
        <sz val="11"/>
        <rFont val="方正仿宋_GBK"/>
        <charset val="134"/>
      </rPr>
      <t>磁共振平扫加增强扫描（场强</t>
    </r>
    <r>
      <rPr>
        <sz val="11"/>
        <rFont val="Nimbus Roman No9 L"/>
        <charset val="134"/>
      </rPr>
      <t>&lt;3.0T</t>
    </r>
    <r>
      <rPr>
        <sz val="11"/>
        <rFont val="方正仿宋_GBK"/>
        <charset val="134"/>
      </rPr>
      <t>）</t>
    </r>
  </si>
  <si>
    <t>210200001c</t>
  </si>
  <si>
    <r>
      <rPr>
        <sz val="11"/>
        <rFont val="方正仿宋_GBK"/>
        <charset val="134"/>
      </rPr>
      <t>磁共振平扫（场强</t>
    </r>
    <r>
      <rPr>
        <sz val="11"/>
        <rFont val="Nimbus Roman No9 L"/>
        <charset val="134"/>
      </rPr>
      <t>≥3.0T</t>
    </r>
    <r>
      <rPr>
        <sz val="11"/>
        <rFont val="方正仿宋_GBK"/>
        <charset val="134"/>
      </rPr>
      <t>）</t>
    </r>
  </si>
  <si>
    <t>210200001d</t>
  </si>
  <si>
    <r>
      <rPr>
        <sz val="11"/>
        <rFont val="方正仿宋_GBK"/>
        <charset val="134"/>
      </rPr>
      <t>磁共振平扫加增强扫描（场强</t>
    </r>
    <r>
      <rPr>
        <sz val="11"/>
        <rFont val="Nimbus Roman No9 L"/>
        <charset val="134"/>
      </rPr>
      <t>≥3.0T</t>
    </r>
    <r>
      <rPr>
        <sz val="11"/>
        <rFont val="方正仿宋_GBK"/>
        <charset val="134"/>
      </rPr>
      <t>）</t>
    </r>
  </si>
  <si>
    <t>自费</t>
  </si>
  <si>
    <r>
      <rPr>
        <sz val="11"/>
        <rFont val="方正仿宋_GBK"/>
        <charset val="134"/>
      </rPr>
      <t>磁共振增强扫描</t>
    </r>
  </si>
  <si>
    <t>210200002a</t>
  </si>
  <si>
    <r>
      <rPr>
        <sz val="11"/>
        <rFont val="方正仿宋_GBK"/>
        <charset val="134"/>
      </rPr>
      <t>磁共振增强扫描（场强</t>
    </r>
    <r>
      <rPr>
        <sz val="11"/>
        <rFont val="Nimbus Roman No9 L"/>
        <charset val="134"/>
      </rPr>
      <t>&lt;3.0T</t>
    </r>
    <r>
      <rPr>
        <sz val="11"/>
        <rFont val="方正仿宋_GBK"/>
        <charset val="134"/>
      </rPr>
      <t>）</t>
    </r>
  </si>
  <si>
    <t>210200002b</t>
  </si>
  <si>
    <r>
      <rPr>
        <sz val="11"/>
        <rFont val="方正仿宋_GBK"/>
        <charset val="134"/>
      </rPr>
      <t>磁共振增强扫描（场强</t>
    </r>
    <r>
      <rPr>
        <sz val="11"/>
        <rFont val="Nimbus Roman No9 L"/>
        <charset val="134"/>
      </rPr>
      <t>≥3.0T</t>
    </r>
    <r>
      <rPr>
        <sz val="11"/>
        <rFont val="方正仿宋_GBK"/>
        <charset val="134"/>
      </rPr>
      <t>）</t>
    </r>
  </si>
  <si>
    <r>
      <rPr>
        <sz val="11"/>
        <rFont val="方正仿宋_GBK"/>
        <charset val="134"/>
      </rPr>
      <t>磁共振功能成像</t>
    </r>
  </si>
  <si>
    <r>
      <rPr>
        <sz val="11"/>
        <rFont val="方正仿宋_GBK"/>
        <charset val="134"/>
      </rPr>
      <t>指颅脑、乳腺、腹部、骨关节等功能成像；含平扫</t>
    </r>
  </si>
  <si>
    <t>210200003a</t>
  </si>
  <si>
    <r>
      <rPr>
        <sz val="11"/>
        <rFont val="方正仿宋_GBK"/>
        <charset val="134"/>
      </rPr>
      <t>弥散成像</t>
    </r>
  </si>
  <si>
    <r>
      <rPr>
        <sz val="11"/>
        <rFont val="方正仿宋_GBK"/>
        <charset val="134"/>
      </rPr>
      <t>次</t>
    </r>
  </si>
  <si>
    <t>210200003b</t>
  </si>
  <si>
    <r>
      <rPr>
        <sz val="11"/>
        <rFont val="方正仿宋_GBK"/>
        <charset val="134"/>
      </rPr>
      <t>灌注成像</t>
    </r>
  </si>
  <si>
    <t>210200003c</t>
  </si>
  <si>
    <r>
      <rPr>
        <sz val="11"/>
        <rFont val="方正仿宋_GBK"/>
        <charset val="134"/>
      </rPr>
      <t>皮层功能定位</t>
    </r>
  </si>
  <si>
    <t>210200003d</t>
  </si>
  <si>
    <r>
      <rPr>
        <sz val="11"/>
        <rFont val="方正仿宋_GBK"/>
        <charset val="134"/>
      </rPr>
      <t>其他功能成像</t>
    </r>
  </si>
  <si>
    <r>
      <rPr>
        <sz val="11"/>
        <rFont val="方正仿宋_GBK"/>
        <charset val="134"/>
      </rPr>
      <t>含磁敏感加权成像、弥散张量成像</t>
    </r>
  </si>
  <si>
    <r>
      <rPr>
        <sz val="11"/>
        <rFont val="方正仿宋_GBK"/>
        <charset val="134"/>
      </rPr>
      <t>磁共振心脏功能检查</t>
    </r>
  </si>
  <si>
    <r>
      <rPr>
        <sz val="11"/>
        <rFont val="方正仿宋_GBK"/>
        <charset val="134"/>
      </rPr>
      <t>含平扫</t>
    </r>
  </si>
  <si>
    <r>
      <rPr>
        <sz val="11"/>
        <rFont val="方正仿宋_GBK"/>
        <charset val="134"/>
      </rPr>
      <t>磁共振血管成像（</t>
    </r>
    <r>
      <rPr>
        <sz val="11"/>
        <rFont val="Nimbus Roman No9 L"/>
        <charset val="134"/>
      </rPr>
      <t>MRA</t>
    </r>
    <r>
      <rPr>
        <sz val="11"/>
        <rFont val="方正仿宋_GBK"/>
        <charset val="134"/>
      </rPr>
      <t>）</t>
    </r>
  </si>
  <si>
    <r>
      <rPr>
        <sz val="11"/>
        <rFont val="方正仿宋_GBK"/>
        <charset val="134"/>
      </rPr>
      <t>含平扫或增强扫描</t>
    </r>
  </si>
  <si>
    <t>210200005a</t>
  </si>
  <si>
    <t>210200005b</t>
  </si>
  <si>
    <r>
      <rPr>
        <sz val="11"/>
        <rFont val="方正仿宋_GBK"/>
        <charset val="134"/>
      </rPr>
      <t>磁共振血管斑块成像（</t>
    </r>
    <r>
      <rPr>
        <sz val="11"/>
        <rFont val="Nimbus Roman No9 L"/>
        <charset val="134"/>
      </rPr>
      <t>MRA</t>
    </r>
    <r>
      <rPr>
        <sz val="11"/>
        <rFont val="方正仿宋_GBK"/>
        <charset val="134"/>
      </rPr>
      <t>）</t>
    </r>
  </si>
  <si>
    <t>210200005c</t>
  </si>
  <si>
    <r>
      <rPr>
        <sz val="11"/>
        <rFont val="方正仿宋_GBK"/>
        <charset val="134"/>
      </rPr>
      <t>磁共振血管斑块三维重建及分析加收</t>
    </r>
  </si>
  <si>
    <r>
      <rPr>
        <sz val="11"/>
        <rFont val="方正仿宋_GBK"/>
        <charset val="134"/>
      </rPr>
      <t>指血管斑块成像定量分析、结构三维重建及融合图像三个部分</t>
    </r>
  </si>
  <si>
    <r>
      <rPr>
        <sz val="11"/>
        <rFont val="方正仿宋_GBK"/>
        <charset val="134"/>
      </rPr>
      <t>磁共振水成像（</t>
    </r>
    <r>
      <rPr>
        <sz val="11"/>
        <rFont val="Nimbus Roman No9 L"/>
        <charset val="134"/>
      </rPr>
      <t>MRCP</t>
    </r>
    <r>
      <rPr>
        <sz val="11"/>
        <rFont val="方正仿宋_GBK"/>
        <charset val="134"/>
      </rPr>
      <t>，</t>
    </r>
    <r>
      <rPr>
        <sz val="11"/>
        <rFont val="Nimbus Roman No9 L"/>
        <charset val="134"/>
      </rPr>
      <t>MRM</t>
    </r>
    <r>
      <rPr>
        <sz val="11"/>
        <rFont val="方正仿宋_GBK"/>
        <charset val="134"/>
      </rPr>
      <t>，</t>
    </r>
    <r>
      <rPr>
        <sz val="11"/>
        <rFont val="Nimbus Roman No9 L"/>
        <charset val="134"/>
      </rPr>
      <t>MRU</t>
    </r>
    <r>
      <rPr>
        <sz val="11"/>
        <rFont val="方正仿宋_GBK"/>
        <charset val="134"/>
      </rPr>
      <t>）</t>
    </r>
  </si>
  <si>
    <r>
      <rPr>
        <sz val="11"/>
        <rFont val="方正仿宋_GBK"/>
        <charset val="134"/>
      </rPr>
      <t>磁共振波谱分析（</t>
    </r>
    <r>
      <rPr>
        <sz val="11"/>
        <rFont val="Nimbus Roman No9 L"/>
        <charset val="134"/>
      </rPr>
      <t>MRS</t>
    </r>
    <r>
      <rPr>
        <sz val="11"/>
        <rFont val="方正仿宋_GBK"/>
        <charset val="134"/>
      </rPr>
      <t>）</t>
    </r>
  </si>
  <si>
    <r>
      <rPr>
        <sz val="11"/>
        <rFont val="方正仿宋_GBK"/>
        <charset val="134"/>
      </rPr>
      <t>指氢谱或磷谱等波谱成像</t>
    </r>
  </si>
  <si>
    <r>
      <rPr>
        <sz val="11"/>
        <rFont val="方正仿宋_GBK"/>
        <charset val="134"/>
      </rPr>
      <t>临床操作的磁共振引导</t>
    </r>
  </si>
  <si>
    <r>
      <rPr>
        <sz val="11"/>
        <rFont val="方正仿宋_GBK"/>
        <charset val="134"/>
      </rPr>
      <t>每半小时</t>
    </r>
  </si>
  <si>
    <t>支付</t>
  </si>
  <si>
    <r>
      <rPr>
        <sz val="11"/>
        <rFont val="Nimbus Roman No9 L"/>
        <charset val="134"/>
      </rPr>
      <t>MRI</t>
    </r>
    <r>
      <rPr>
        <sz val="11"/>
        <rFont val="方正仿宋_GBK"/>
        <charset val="134"/>
      </rPr>
      <t>使用心电或呼吸门控设备加收</t>
    </r>
  </si>
  <si>
    <r>
      <rPr>
        <b/>
        <sz val="11"/>
        <rFont val="Nimbus Roman No9 L"/>
        <charset val="134"/>
      </rPr>
      <t>3</t>
    </r>
    <r>
      <rPr>
        <b/>
        <sz val="11"/>
        <rFont val="宋体"/>
        <charset val="134"/>
      </rPr>
      <t>.</t>
    </r>
    <r>
      <rPr>
        <b/>
        <sz val="11"/>
        <rFont val="Nimbus Roman No9 L"/>
        <charset val="134"/>
      </rPr>
      <t>X</t>
    </r>
    <r>
      <rPr>
        <b/>
        <sz val="11"/>
        <rFont val="宋体"/>
        <charset val="134"/>
      </rPr>
      <t>线计算机体层（</t>
    </r>
    <r>
      <rPr>
        <b/>
        <sz val="11"/>
        <rFont val="Nimbus Roman No9 L"/>
        <charset val="134"/>
      </rPr>
      <t>CT</t>
    </r>
    <r>
      <rPr>
        <b/>
        <sz val="11"/>
        <rFont val="宋体"/>
        <charset val="134"/>
      </rPr>
      <t>）扫描</t>
    </r>
  </si>
  <si>
    <r>
      <rPr>
        <sz val="11"/>
        <rFont val="方正仿宋_GBK"/>
        <charset val="134"/>
      </rPr>
      <t>含麻醉、造影剂过敏试验、造影剂注射、胶片及冲洗、数据存储介质、一次性注射器</t>
    </r>
  </si>
  <si>
    <r>
      <rPr>
        <sz val="11"/>
        <rFont val="方正仿宋_GBK"/>
        <charset val="134"/>
      </rPr>
      <t>造影剂、麻醉药物、一次性高压注射器针筒</t>
    </r>
  </si>
  <si>
    <r>
      <rPr>
        <sz val="11"/>
        <rFont val="Nimbus Roman No9 L"/>
        <charset val="134"/>
      </rPr>
      <t>X</t>
    </r>
    <r>
      <rPr>
        <sz val="11"/>
        <rFont val="方正仿宋_GBK"/>
        <charset val="134"/>
      </rPr>
      <t>线计算机体层（</t>
    </r>
    <r>
      <rPr>
        <sz val="11"/>
        <rFont val="Nimbus Roman No9 L"/>
        <charset val="134"/>
      </rPr>
      <t>CT</t>
    </r>
    <r>
      <rPr>
        <sz val="11"/>
        <rFont val="方正仿宋_GBK"/>
        <charset val="134"/>
      </rPr>
      <t>）平扫</t>
    </r>
  </si>
  <si>
    <t>210300001a</t>
  </si>
  <si>
    <t>210300001b</t>
  </si>
  <si>
    <r>
      <rPr>
        <sz val="11"/>
        <rFont val="Nimbus Roman No9 L"/>
        <charset val="134"/>
      </rPr>
      <t>X</t>
    </r>
    <r>
      <rPr>
        <sz val="11"/>
        <rFont val="方正仿宋_GBK"/>
        <charset val="134"/>
      </rPr>
      <t>线计算机体层（</t>
    </r>
    <r>
      <rPr>
        <sz val="11"/>
        <rFont val="Nimbus Roman No9 L"/>
        <charset val="134"/>
      </rPr>
      <t>CT</t>
    </r>
    <r>
      <rPr>
        <sz val="11"/>
        <rFont val="方正仿宋_GBK"/>
        <charset val="134"/>
      </rPr>
      <t>）增强扫描</t>
    </r>
  </si>
  <si>
    <t>210300001c</t>
  </si>
  <si>
    <r>
      <rPr>
        <sz val="11"/>
        <rFont val="Nimbus Roman No9 L"/>
        <charset val="134"/>
      </rPr>
      <t>X</t>
    </r>
    <r>
      <rPr>
        <sz val="11"/>
        <rFont val="方正仿宋_GBK"/>
        <charset val="134"/>
      </rPr>
      <t>线计算机体层（</t>
    </r>
    <r>
      <rPr>
        <sz val="11"/>
        <rFont val="Nimbus Roman No9 L"/>
        <charset val="134"/>
      </rPr>
      <t>CT</t>
    </r>
    <r>
      <rPr>
        <sz val="11"/>
        <rFont val="方正仿宋_GBK"/>
        <charset val="134"/>
      </rPr>
      <t>）平扫加增强扫描</t>
    </r>
  </si>
  <si>
    <t>210300001d</t>
  </si>
  <si>
    <r>
      <rPr>
        <sz val="11"/>
        <rFont val="方正仿宋_GBK"/>
        <charset val="134"/>
      </rPr>
      <t>螺旋</t>
    </r>
    <r>
      <rPr>
        <sz val="11"/>
        <rFont val="Nimbus Roman No9 L"/>
        <charset val="134"/>
      </rPr>
      <t>CT</t>
    </r>
    <r>
      <rPr>
        <sz val="11"/>
        <rFont val="方正仿宋_GBK"/>
        <charset val="134"/>
      </rPr>
      <t>单次多排扫描</t>
    </r>
  </si>
  <si>
    <t>210300001e</t>
  </si>
  <si>
    <r>
      <rPr>
        <sz val="11"/>
        <rFont val="方正仿宋_GBK"/>
        <charset val="134"/>
      </rPr>
      <t>螺旋</t>
    </r>
    <r>
      <rPr>
        <sz val="11"/>
        <rFont val="Nimbus Roman No9 L"/>
        <charset val="0"/>
      </rPr>
      <t>CT</t>
    </r>
    <r>
      <rPr>
        <sz val="11"/>
        <rFont val="方正仿宋_GBK"/>
        <charset val="134"/>
      </rPr>
      <t>单次多排增强扫描</t>
    </r>
  </si>
  <si>
    <t>210300001f</t>
  </si>
  <si>
    <r>
      <rPr>
        <sz val="11"/>
        <rFont val="方正仿宋_GBK"/>
        <charset val="134"/>
      </rPr>
      <t>螺旋</t>
    </r>
    <r>
      <rPr>
        <sz val="11"/>
        <rFont val="Nimbus Roman No9 L"/>
        <charset val="0"/>
      </rPr>
      <t>CT</t>
    </r>
    <r>
      <rPr>
        <sz val="11"/>
        <rFont val="方正仿宋_GBK"/>
        <charset val="134"/>
      </rPr>
      <t>单次多排扫描加增强扫描</t>
    </r>
  </si>
  <si>
    <t>210300001g</t>
  </si>
  <si>
    <r>
      <rPr>
        <sz val="11"/>
        <rFont val="方正仿宋_GBK"/>
        <charset val="134"/>
      </rPr>
      <t>双源</t>
    </r>
    <r>
      <rPr>
        <sz val="11"/>
        <rFont val="Nimbus Roman No9 L"/>
        <charset val="134"/>
      </rPr>
      <t>CT</t>
    </r>
    <r>
      <rPr>
        <sz val="11"/>
        <rFont val="方正仿宋_GBK"/>
        <charset val="134"/>
      </rPr>
      <t>扫描</t>
    </r>
  </si>
  <si>
    <t>210300001h</t>
  </si>
  <si>
    <r>
      <rPr>
        <sz val="11"/>
        <rFont val="方正仿宋_GBK"/>
        <charset val="134"/>
      </rPr>
      <t>双源</t>
    </r>
    <r>
      <rPr>
        <sz val="11"/>
        <rFont val="Nimbus Roman No9 L"/>
        <charset val="134"/>
      </rPr>
      <t>CT</t>
    </r>
    <r>
      <rPr>
        <sz val="11"/>
        <rFont val="方正仿宋_GBK"/>
        <charset val="134"/>
      </rPr>
      <t>增强扫描</t>
    </r>
  </si>
  <si>
    <t>210300001i</t>
  </si>
  <si>
    <r>
      <rPr>
        <sz val="11"/>
        <rFont val="方正仿宋_GBK"/>
        <charset val="134"/>
      </rPr>
      <t>双源</t>
    </r>
    <r>
      <rPr>
        <sz val="11"/>
        <rFont val="Nimbus Roman No9 L"/>
        <charset val="134"/>
      </rPr>
      <t>CT</t>
    </r>
    <r>
      <rPr>
        <sz val="11"/>
        <rFont val="方正仿宋_GBK"/>
        <charset val="134"/>
      </rPr>
      <t>扫描加增强扫描</t>
    </r>
  </si>
  <si>
    <t>210300001j</t>
  </si>
  <si>
    <r>
      <rPr>
        <sz val="11"/>
        <rFont val="Nimbus Roman No9 L"/>
        <charset val="134"/>
      </rPr>
      <t>320</t>
    </r>
    <r>
      <rPr>
        <sz val="11"/>
        <rFont val="方正仿宋_GBK"/>
        <charset val="134"/>
      </rPr>
      <t>排</t>
    </r>
    <r>
      <rPr>
        <sz val="11"/>
        <rFont val="Nimbus Roman No9 L"/>
        <charset val="134"/>
      </rPr>
      <t>CT</t>
    </r>
    <r>
      <rPr>
        <sz val="11"/>
        <rFont val="方正仿宋_GBK"/>
        <charset val="134"/>
      </rPr>
      <t>扫描</t>
    </r>
  </si>
  <si>
    <t>210300001k</t>
  </si>
  <si>
    <r>
      <rPr>
        <sz val="11"/>
        <rFont val="Nimbus Roman No9 L"/>
        <charset val="134"/>
      </rPr>
      <t>320</t>
    </r>
    <r>
      <rPr>
        <sz val="11"/>
        <rFont val="方正仿宋_GBK"/>
        <charset val="134"/>
      </rPr>
      <t>排增强扫描</t>
    </r>
  </si>
  <si>
    <t>210300001l</t>
  </si>
  <si>
    <r>
      <rPr>
        <sz val="11"/>
        <rFont val="Nimbus Roman No9 L"/>
        <charset val="134"/>
      </rPr>
      <t>320</t>
    </r>
    <r>
      <rPr>
        <sz val="11"/>
        <rFont val="方正仿宋_GBK"/>
        <charset val="134"/>
      </rPr>
      <t>排</t>
    </r>
    <r>
      <rPr>
        <sz val="11"/>
        <rFont val="Nimbus Roman No9 L"/>
        <charset val="134"/>
      </rPr>
      <t>CT</t>
    </r>
    <r>
      <rPr>
        <sz val="11"/>
        <rFont val="方正仿宋_GBK"/>
        <charset val="134"/>
      </rPr>
      <t>扫描加增强扫描</t>
    </r>
  </si>
  <si>
    <r>
      <rPr>
        <sz val="11"/>
        <rFont val="方正仿宋_GBK"/>
        <charset val="134"/>
      </rPr>
      <t>脑池</t>
    </r>
    <r>
      <rPr>
        <sz val="11"/>
        <rFont val="Nimbus Roman No9 L"/>
        <charset val="134"/>
      </rPr>
      <t>X</t>
    </r>
    <r>
      <rPr>
        <sz val="11"/>
        <rFont val="方正仿宋_GBK"/>
        <charset val="134"/>
      </rPr>
      <t>线计算机体层（</t>
    </r>
    <r>
      <rPr>
        <sz val="11"/>
        <rFont val="Nimbus Roman No9 L"/>
        <charset val="134"/>
      </rPr>
      <t>CT</t>
    </r>
    <r>
      <rPr>
        <sz val="11"/>
        <rFont val="方正仿宋_GBK"/>
        <charset val="134"/>
      </rPr>
      <t>）含气造影</t>
    </r>
  </si>
  <si>
    <r>
      <rPr>
        <sz val="11"/>
        <rFont val="方正仿宋_GBK"/>
        <charset val="134"/>
      </rPr>
      <t>含临床操作</t>
    </r>
  </si>
  <si>
    <r>
      <rPr>
        <sz val="11"/>
        <rFont val="Nimbus Roman No9 L"/>
        <charset val="0"/>
      </rPr>
      <t>X</t>
    </r>
    <r>
      <rPr>
        <sz val="11"/>
        <rFont val="方正仿宋_GBK"/>
        <charset val="0"/>
      </rPr>
      <t>线计算机体层（</t>
    </r>
    <r>
      <rPr>
        <sz val="11"/>
        <rFont val="Nimbus Roman No9 L"/>
        <charset val="0"/>
      </rPr>
      <t>CT</t>
    </r>
    <r>
      <rPr>
        <sz val="11"/>
        <rFont val="方正仿宋_GBK"/>
        <charset val="0"/>
      </rPr>
      <t>）成像</t>
    </r>
  </si>
  <si>
    <r>
      <rPr>
        <sz val="11"/>
        <rFont val="方正仿宋_GBK"/>
        <charset val="134"/>
      </rPr>
      <t>指用于血管、胆囊、</t>
    </r>
    <r>
      <rPr>
        <sz val="11"/>
        <rFont val="Nimbus Roman No9 L"/>
        <charset val="134"/>
      </rPr>
      <t>CTVE</t>
    </r>
    <r>
      <rPr>
        <sz val="11"/>
        <rFont val="方正仿宋_GBK"/>
        <charset val="134"/>
      </rPr>
      <t>、骨三维成像等；</t>
    </r>
  </si>
  <si>
    <t>210300003a</t>
  </si>
  <si>
    <t>210300003b</t>
  </si>
  <si>
    <r>
      <rPr>
        <sz val="11"/>
        <rFont val="方正仿宋_GBK"/>
        <charset val="134"/>
      </rPr>
      <t>三维重建加收</t>
    </r>
  </si>
  <si>
    <r>
      <rPr>
        <sz val="11"/>
        <rFont val="方正仿宋_GBK"/>
        <charset val="134"/>
      </rPr>
      <t>临床操作的</t>
    </r>
    <r>
      <rPr>
        <sz val="11"/>
        <rFont val="Nimbus Roman No9 L"/>
        <charset val="0"/>
      </rPr>
      <t>CT</t>
    </r>
    <r>
      <rPr>
        <sz val="11"/>
        <rFont val="方正仿宋_GBK"/>
        <charset val="134"/>
      </rPr>
      <t>引导</t>
    </r>
  </si>
  <si>
    <t>210300004a</t>
  </si>
  <si>
    <r>
      <rPr>
        <sz val="11"/>
        <rFont val="方正仿宋_GBK"/>
        <charset val="134"/>
      </rPr>
      <t>临床操作的</t>
    </r>
    <r>
      <rPr>
        <sz val="11"/>
        <rFont val="Nimbus Roman No9 L"/>
        <charset val="134"/>
      </rPr>
      <t>CT</t>
    </r>
    <r>
      <rPr>
        <sz val="11"/>
        <rFont val="方正仿宋_GBK"/>
        <charset val="134"/>
      </rPr>
      <t>引导</t>
    </r>
  </si>
  <si>
    <r>
      <rPr>
        <sz val="11"/>
        <rFont val="Nimbus Roman No9 L"/>
        <charset val="134"/>
      </rPr>
      <t>CT</t>
    </r>
    <r>
      <rPr>
        <sz val="11"/>
        <rFont val="方正仿宋_GBK"/>
        <charset val="134"/>
      </rPr>
      <t>使用心电或呼吸门控设备加收</t>
    </r>
  </si>
  <si>
    <t>（二）超声检查</t>
  </si>
  <si>
    <r>
      <rPr>
        <sz val="11"/>
        <rFont val="方正仿宋_GBK"/>
        <charset val="134"/>
      </rPr>
      <t>含图文报告</t>
    </r>
  </si>
  <si>
    <r>
      <rPr>
        <b/>
        <sz val="11"/>
        <rFont val="Nimbus Roman No9 L"/>
        <charset val="134"/>
      </rPr>
      <t>1</t>
    </r>
    <r>
      <rPr>
        <b/>
        <sz val="11"/>
        <rFont val="方正仿宋_GBK"/>
        <charset val="134"/>
      </rPr>
      <t>.</t>
    </r>
    <r>
      <rPr>
        <b/>
        <sz val="11"/>
        <rFont val="Nimbus Roman No9 L"/>
        <charset val="134"/>
      </rPr>
      <t>A</t>
    </r>
    <r>
      <rPr>
        <b/>
        <sz val="11"/>
        <rFont val="方正仿宋_GBK"/>
        <charset val="134"/>
      </rPr>
      <t>超</t>
    </r>
  </si>
  <si>
    <r>
      <rPr>
        <sz val="11"/>
        <rFont val="方正仿宋_GBK"/>
        <charset val="134"/>
      </rPr>
      <t>临床操作的</t>
    </r>
    <r>
      <rPr>
        <sz val="11"/>
        <rFont val="Nimbus Roman No9 L"/>
        <charset val="134"/>
      </rPr>
      <t>A</t>
    </r>
    <r>
      <rPr>
        <sz val="11"/>
        <rFont val="方正仿宋_GBK"/>
        <charset val="134"/>
      </rPr>
      <t>超引导</t>
    </r>
  </si>
  <si>
    <r>
      <rPr>
        <sz val="11"/>
        <rFont val="方正仿宋_GBK"/>
        <charset val="134"/>
      </rPr>
      <t>眼部</t>
    </r>
    <r>
      <rPr>
        <sz val="11"/>
        <rFont val="Nimbus Roman No9 L"/>
        <charset val="134"/>
      </rPr>
      <t>A</t>
    </r>
    <r>
      <rPr>
        <sz val="11"/>
        <rFont val="方正仿宋_GBK"/>
        <charset val="134"/>
      </rPr>
      <t>超</t>
    </r>
  </si>
  <si>
    <r>
      <rPr>
        <sz val="11"/>
        <rFont val="方正仿宋_GBK"/>
        <charset val="134"/>
      </rPr>
      <t>单侧</t>
    </r>
  </si>
  <si>
    <r>
      <rPr>
        <b/>
        <sz val="11"/>
        <rFont val="Nimbus Roman No9 L"/>
        <charset val="134"/>
      </rPr>
      <t>2</t>
    </r>
    <r>
      <rPr>
        <b/>
        <sz val="11"/>
        <rFont val="方正仿宋_GBK"/>
        <charset val="134"/>
      </rPr>
      <t>.</t>
    </r>
    <r>
      <rPr>
        <b/>
        <sz val="11"/>
        <rFont val="Nimbus Roman No9 L"/>
        <charset val="134"/>
      </rPr>
      <t>B</t>
    </r>
    <r>
      <rPr>
        <b/>
        <sz val="11"/>
        <rFont val="方正仿宋_GBK"/>
        <charset val="134"/>
      </rPr>
      <t>超</t>
    </r>
  </si>
  <si>
    <r>
      <rPr>
        <sz val="11"/>
        <rFont val="方正仿宋_GBK"/>
        <charset val="134"/>
      </rPr>
      <t>造影剂</t>
    </r>
  </si>
  <si>
    <r>
      <rPr>
        <b/>
        <sz val="11"/>
        <rFont val="方正仿宋_GBK"/>
        <charset val="134"/>
      </rPr>
      <t>各部位一般</t>
    </r>
    <r>
      <rPr>
        <b/>
        <sz val="11"/>
        <rFont val="Nimbus Roman No9 L"/>
        <charset val="134"/>
      </rPr>
      <t>B</t>
    </r>
    <r>
      <rPr>
        <b/>
        <sz val="11"/>
        <rFont val="方正仿宋_GBK"/>
        <charset val="134"/>
      </rPr>
      <t>超检查</t>
    </r>
  </si>
  <si>
    <r>
      <rPr>
        <sz val="11"/>
        <rFont val="Nimbus Roman No9 L"/>
        <charset val="134"/>
      </rPr>
      <t>B</t>
    </r>
    <r>
      <rPr>
        <sz val="11"/>
        <rFont val="方正仿宋_GBK"/>
        <charset val="134"/>
      </rPr>
      <t>超常规检查</t>
    </r>
  </si>
  <si>
    <t>220201002a</t>
  </si>
  <si>
    <r>
      <rPr>
        <sz val="11"/>
        <rFont val="Nimbus Roman No9 L"/>
        <charset val="134"/>
      </rPr>
      <t>B</t>
    </r>
    <r>
      <rPr>
        <sz val="11"/>
        <rFont val="方正仿宋_GBK"/>
        <charset val="134"/>
      </rPr>
      <t>超胸部常规检查</t>
    </r>
  </si>
  <si>
    <r>
      <rPr>
        <sz val="11"/>
        <rFont val="方正仿宋_GBK"/>
        <charset val="134"/>
      </rPr>
      <t>含肺、胸腔、纵隔</t>
    </r>
  </si>
  <si>
    <t>220201002b</t>
  </si>
  <si>
    <r>
      <rPr>
        <sz val="11"/>
        <rFont val="Nimbus Roman No9 L"/>
        <charset val="134"/>
      </rPr>
      <t>B</t>
    </r>
    <r>
      <rPr>
        <sz val="11"/>
        <rFont val="方正仿宋_GBK"/>
        <charset val="134"/>
      </rPr>
      <t>超腹部常规检查</t>
    </r>
  </si>
  <si>
    <r>
      <rPr>
        <sz val="11"/>
        <rFont val="方正仿宋_GBK"/>
        <charset val="134"/>
      </rPr>
      <t>含肝、胆、胰、脾、双肾</t>
    </r>
  </si>
  <si>
    <t>220201002c</t>
  </si>
  <si>
    <r>
      <rPr>
        <sz val="11"/>
        <rFont val="Nimbus Roman No9 L"/>
        <charset val="134"/>
      </rPr>
      <t>B</t>
    </r>
    <r>
      <rPr>
        <sz val="11"/>
        <rFont val="方正仿宋_GBK"/>
        <charset val="134"/>
      </rPr>
      <t>超胃肠道常规检查</t>
    </r>
  </si>
  <si>
    <t>220201002d</t>
  </si>
  <si>
    <r>
      <rPr>
        <sz val="11"/>
        <rFont val="Nimbus Roman No9 L"/>
        <charset val="134"/>
      </rPr>
      <t>B</t>
    </r>
    <r>
      <rPr>
        <sz val="11"/>
        <rFont val="方正仿宋_GBK"/>
        <charset val="134"/>
      </rPr>
      <t>超泌尿系常规检查</t>
    </r>
  </si>
  <si>
    <r>
      <rPr>
        <sz val="11"/>
        <rFont val="方正仿宋_GBK"/>
        <charset val="134"/>
      </rPr>
      <t>含双肾、输尿管、膀胱、前列腺</t>
    </r>
  </si>
  <si>
    <t>220201002e</t>
  </si>
  <si>
    <r>
      <rPr>
        <sz val="11"/>
        <rFont val="Nimbus Roman No9 L"/>
        <charset val="134"/>
      </rPr>
      <t>B</t>
    </r>
    <r>
      <rPr>
        <sz val="11"/>
        <rFont val="方正仿宋_GBK"/>
        <charset val="134"/>
      </rPr>
      <t>超妇科常规检查</t>
    </r>
  </si>
  <si>
    <r>
      <rPr>
        <sz val="11"/>
        <rFont val="方正仿宋_GBK"/>
        <charset val="134"/>
      </rPr>
      <t>含子宫、附件、膀胱及周围组织</t>
    </r>
  </si>
  <si>
    <t>220201002f</t>
  </si>
  <si>
    <r>
      <rPr>
        <sz val="11"/>
        <rFont val="Nimbus Roman No9 L"/>
        <charset val="134"/>
      </rPr>
      <t>B</t>
    </r>
    <r>
      <rPr>
        <sz val="11"/>
        <rFont val="方正仿宋_GBK"/>
        <charset val="134"/>
      </rPr>
      <t>超产科常规检查</t>
    </r>
  </si>
  <si>
    <r>
      <rPr>
        <sz val="11"/>
        <rFont val="方正仿宋_GBK"/>
        <charset val="134"/>
      </rPr>
      <t>含胎儿及宫腔</t>
    </r>
  </si>
  <si>
    <r>
      <rPr>
        <sz val="11"/>
        <rFont val="方正仿宋_GBK"/>
        <charset val="134"/>
      </rPr>
      <t>每胎</t>
    </r>
  </si>
  <si>
    <t>限生育保险</t>
  </si>
  <si>
    <r>
      <rPr>
        <sz val="11"/>
        <rFont val="方正仿宋_GBK"/>
        <charset val="134"/>
      </rPr>
      <t>胸腹水</t>
    </r>
    <r>
      <rPr>
        <sz val="11"/>
        <rFont val="Nimbus Roman No9 L"/>
        <charset val="134"/>
      </rPr>
      <t>B</t>
    </r>
    <r>
      <rPr>
        <sz val="11"/>
        <rFont val="方正仿宋_GBK"/>
        <charset val="134"/>
      </rPr>
      <t>超检查及穿刺定位</t>
    </r>
  </si>
  <si>
    <r>
      <rPr>
        <sz val="11"/>
        <rFont val="方正仿宋_GBK"/>
        <charset val="134"/>
      </rPr>
      <t>不含活检</t>
    </r>
  </si>
  <si>
    <r>
      <rPr>
        <sz val="11"/>
        <rFont val="方正仿宋_GBK"/>
        <charset val="134"/>
      </rPr>
      <t>胃肠充盈造影</t>
    </r>
    <r>
      <rPr>
        <sz val="11"/>
        <rFont val="Nimbus Roman No9 L"/>
        <charset val="134"/>
      </rPr>
      <t>B</t>
    </r>
    <r>
      <rPr>
        <sz val="11"/>
        <rFont val="方正仿宋_GBK"/>
        <charset val="134"/>
      </rPr>
      <t>超检查</t>
    </r>
  </si>
  <si>
    <r>
      <rPr>
        <sz val="11"/>
        <rFont val="方正仿宋_GBK"/>
        <charset val="134"/>
      </rPr>
      <t>含胃、小肠及其附属结构</t>
    </r>
  </si>
  <si>
    <r>
      <rPr>
        <sz val="11"/>
        <rFont val="方正仿宋_GBK"/>
        <charset val="134"/>
      </rPr>
      <t>大肠灌肠造影</t>
    </r>
    <r>
      <rPr>
        <sz val="11"/>
        <rFont val="Nimbus Roman No9 L"/>
        <charset val="134"/>
      </rPr>
      <t>B</t>
    </r>
    <r>
      <rPr>
        <sz val="11"/>
        <rFont val="方正仿宋_GBK"/>
        <charset val="134"/>
      </rPr>
      <t>超检查</t>
    </r>
  </si>
  <si>
    <r>
      <rPr>
        <sz val="11"/>
        <rFont val="方正仿宋_GBK"/>
        <charset val="134"/>
      </rPr>
      <t>含大肠及其附属结构</t>
    </r>
  </si>
  <si>
    <r>
      <rPr>
        <sz val="11"/>
        <rFont val="方正仿宋_GBK"/>
        <charset val="134"/>
      </rPr>
      <t>输卵管超声造影</t>
    </r>
  </si>
  <si>
    <r>
      <rPr>
        <sz val="11"/>
        <rFont val="方正仿宋_GBK"/>
        <charset val="134"/>
      </rPr>
      <t>含临床操作，含宫腔、双输卵管</t>
    </r>
  </si>
  <si>
    <r>
      <rPr>
        <sz val="11"/>
        <rFont val="方正仿宋_GBK"/>
        <charset val="134"/>
      </rPr>
      <t>一次性导管</t>
    </r>
  </si>
  <si>
    <r>
      <rPr>
        <sz val="11"/>
        <rFont val="方正仿宋_GBK"/>
        <charset val="134"/>
      </rPr>
      <t>浅表组织器官</t>
    </r>
    <r>
      <rPr>
        <sz val="11"/>
        <rFont val="Nimbus Roman No9 L"/>
        <charset val="134"/>
      </rPr>
      <t>B</t>
    </r>
    <r>
      <rPr>
        <sz val="11"/>
        <rFont val="方正仿宋_GBK"/>
        <charset val="134"/>
      </rPr>
      <t>超检查</t>
    </r>
  </si>
  <si>
    <r>
      <rPr>
        <sz val="11"/>
        <rFont val="方正仿宋_GBK"/>
        <charset val="134"/>
      </rPr>
      <t>每个部位</t>
    </r>
  </si>
  <si>
    <r>
      <rPr>
        <sz val="11"/>
        <rFont val="方正仿宋_GBK"/>
        <charset val="134"/>
      </rPr>
      <t>床旁</t>
    </r>
    <r>
      <rPr>
        <sz val="11"/>
        <rFont val="Nimbus Roman No9 L"/>
        <charset val="134"/>
      </rPr>
      <t>B</t>
    </r>
    <r>
      <rPr>
        <sz val="11"/>
        <rFont val="方正仿宋_GBK"/>
        <charset val="134"/>
      </rPr>
      <t>超检查</t>
    </r>
  </si>
  <si>
    <r>
      <rPr>
        <sz val="11"/>
        <rFont val="方正仿宋_GBK"/>
        <charset val="134"/>
      </rPr>
      <t>临床操作的</t>
    </r>
    <r>
      <rPr>
        <sz val="11"/>
        <rFont val="Nimbus Roman No9 L"/>
        <charset val="134"/>
      </rPr>
      <t>B</t>
    </r>
    <r>
      <rPr>
        <sz val="11"/>
        <rFont val="方正仿宋_GBK"/>
        <charset val="134"/>
      </rPr>
      <t>超引导</t>
    </r>
  </si>
  <si>
    <r>
      <rPr>
        <b/>
        <sz val="11"/>
        <rFont val="Nimbus Roman No9 L"/>
        <charset val="134"/>
      </rPr>
      <t>3</t>
    </r>
    <r>
      <rPr>
        <b/>
        <sz val="11"/>
        <rFont val="方正仿宋_GBK"/>
        <charset val="134"/>
      </rPr>
      <t>.彩色多普勒超声检查</t>
    </r>
  </si>
  <si>
    <r>
      <rPr>
        <b/>
        <sz val="11"/>
        <rFont val="方正仿宋_GBK"/>
        <charset val="134"/>
      </rPr>
      <t>普通彩色多普勒超声检查</t>
    </r>
  </si>
  <si>
    <r>
      <rPr>
        <sz val="11"/>
        <rFont val="方正仿宋_GBK"/>
        <charset val="134"/>
      </rPr>
      <t>彩色多普勒超声常规检查</t>
    </r>
  </si>
  <si>
    <t>220301001a</t>
  </si>
  <si>
    <r>
      <rPr>
        <sz val="11"/>
        <rFont val="方正仿宋_GBK"/>
        <charset val="134"/>
      </rPr>
      <t>彩色多普勒超声胸部常规检查</t>
    </r>
  </si>
  <si>
    <r>
      <rPr>
        <sz val="11"/>
        <rFont val="方正仿宋_GBK"/>
        <charset val="134"/>
      </rPr>
      <t>部位</t>
    </r>
  </si>
  <si>
    <t>220301001b</t>
  </si>
  <si>
    <r>
      <rPr>
        <sz val="11"/>
        <rFont val="方正仿宋_GBK"/>
        <charset val="134"/>
      </rPr>
      <t>彩色多普勒超声腹部常规检查</t>
    </r>
  </si>
  <si>
    <t>220301001c</t>
  </si>
  <si>
    <r>
      <rPr>
        <sz val="11"/>
        <rFont val="方正仿宋_GBK"/>
        <charset val="134"/>
      </rPr>
      <t>彩色多普勒超声胃肠道常规检查</t>
    </r>
  </si>
  <si>
    <t>220301001d</t>
  </si>
  <si>
    <r>
      <rPr>
        <sz val="11"/>
        <rFont val="方正仿宋_GBK"/>
        <charset val="134"/>
      </rPr>
      <t>彩色多普勒超声泌尿系常规检查</t>
    </r>
  </si>
  <si>
    <t>220301001e</t>
  </si>
  <si>
    <r>
      <rPr>
        <sz val="11"/>
        <rFont val="方正仿宋_GBK"/>
        <charset val="134"/>
      </rPr>
      <t>彩色多普勒超声妇科常规检查</t>
    </r>
  </si>
  <si>
    <t>220301001f</t>
  </si>
  <si>
    <r>
      <rPr>
        <sz val="11"/>
        <rFont val="方正仿宋_GBK"/>
        <charset val="134"/>
      </rPr>
      <t>彩色多普勒超声产科常规检查</t>
    </r>
  </si>
  <si>
    <t>220301001g</t>
  </si>
  <si>
    <r>
      <rPr>
        <sz val="11"/>
        <rFont val="方正仿宋_GBK"/>
        <charset val="134"/>
      </rPr>
      <t>彩色多普勒超声男性生殖系统常规检查</t>
    </r>
  </si>
  <si>
    <r>
      <rPr>
        <sz val="11"/>
        <rFont val="方正仿宋_GBK"/>
        <charset val="134"/>
      </rPr>
      <t>含睾丸、附睾、输精管、精索、前列腺</t>
    </r>
  </si>
  <si>
    <r>
      <rPr>
        <sz val="11"/>
        <rFont val="方正仿宋_GBK"/>
        <charset val="134"/>
      </rPr>
      <t>浅表器官彩色多普勒超声检查</t>
    </r>
  </si>
  <si>
    <r>
      <rPr>
        <sz val="11"/>
        <rFont val="方正仿宋_GBK"/>
        <charset val="134"/>
      </rPr>
      <t>彩色多普勒超声单脏器常规检查</t>
    </r>
  </si>
  <si>
    <r>
      <rPr>
        <sz val="11"/>
        <rFont val="方正仿宋_GBK"/>
        <charset val="134"/>
      </rPr>
      <t>每个脏器</t>
    </r>
  </si>
  <si>
    <r>
      <rPr>
        <sz val="11"/>
        <rFont val="方正仿宋_GBK"/>
        <charset val="134"/>
      </rPr>
      <t>胎儿系统性彩色多普勒超声筛查</t>
    </r>
  </si>
  <si>
    <r>
      <rPr>
        <sz val="11"/>
        <rFont val="方正仿宋_GBK"/>
        <charset val="134"/>
      </rPr>
      <t>查看申请单要求，了解患者相应病史后，</t>
    </r>
    <r>
      <rPr>
        <sz val="11"/>
        <rFont val="Nimbus Roman No9 L"/>
        <charset val="134"/>
      </rPr>
      <t>20-24</t>
    </r>
    <r>
      <rPr>
        <sz val="11"/>
        <rFont val="方正仿宋_GBK"/>
        <charset val="134"/>
      </rPr>
      <t>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r>
  </si>
  <si>
    <r>
      <rPr>
        <b/>
        <sz val="11"/>
        <rFont val="方正仿宋_GBK"/>
        <charset val="134"/>
      </rPr>
      <t>彩色多普勒超声特殊检查</t>
    </r>
  </si>
  <si>
    <r>
      <rPr>
        <sz val="11"/>
        <rFont val="方正仿宋_GBK"/>
        <charset val="134"/>
      </rPr>
      <t>颅内段血管彩色多普勒超声</t>
    </r>
  </si>
  <si>
    <r>
      <rPr>
        <sz val="11"/>
        <rFont val="方正仿宋_GBK"/>
        <charset val="134"/>
      </rPr>
      <t>球后全部血管彩色多普勒超声</t>
    </r>
  </si>
  <si>
    <r>
      <rPr>
        <sz val="11"/>
        <rFont val="方正仿宋_GBK"/>
        <charset val="134"/>
      </rPr>
      <t>颈部血管彩色多普勒超声</t>
    </r>
  </si>
  <si>
    <t>220302003a</t>
  </si>
  <si>
    <r>
      <rPr>
        <sz val="11"/>
        <rFont val="方正仿宋_GBK"/>
        <charset val="134"/>
      </rPr>
      <t>二根血管</t>
    </r>
  </si>
  <si>
    <t>220302003b</t>
  </si>
  <si>
    <r>
      <rPr>
        <sz val="11"/>
        <rFont val="方正仿宋_GBK"/>
        <charset val="134"/>
      </rPr>
      <t>颈部血管每增加两根血管加收</t>
    </r>
  </si>
  <si>
    <r>
      <rPr>
        <sz val="11"/>
        <rFont val="方正仿宋_GBK"/>
        <charset val="134"/>
      </rPr>
      <t>门静脉系彩色多普勒超声</t>
    </r>
  </si>
  <si>
    <r>
      <rPr>
        <sz val="11"/>
        <rFont val="方正仿宋_GBK"/>
        <charset val="134"/>
      </rPr>
      <t>腹部大血管彩色多普勒超声</t>
    </r>
  </si>
  <si>
    <r>
      <rPr>
        <sz val="11"/>
        <rFont val="方正仿宋_GBK"/>
        <charset val="134"/>
      </rPr>
      <t>四肢血管彩色多普勒超声</t>
    </r>
  </si>
  <si>
    <r>
      <rPr>
        <sz val="11"/>
        <rFont val="方正仿宋_GBK"/>
        <charset val="134"/>
      </rPr>
      <t>单肢</t>
    </r>
  </si>
  <si>
    <r>
      <rPr>
        <sz val="11"/>
        <rFont val="方正仿宋_GBK"/>
        <charset val="134"/>
      </rPr>
      <t>双肾及肾血管彩色多普勒超声</t>
    </r>
  </si>
  <si>
    <r>
      <rPr>
        <sz val="11"/>
        <rFont val="方正仿宋_GBK"/>
        <charset val="134"/>
      </rPr>
      <t>左肾静脉</t>
    </r>
    <r>
      <rPr>
        <sz val="11"/>
        <rFont val="Nimbus Roman No9 L"/>
        <charset val="134"/>
      </rPr>
      <t>“</t>
    </r>
    <r>
      <rPr>
        <sz val="11"/>
        <rFont val="方正仿宋_GBK"/>
        <charset val="134"/>
      </rPr>
      <t>胡桃夹</t>
    </r>
    <r>
      <rPr>
        <sz val="11"/>
        <rFont val="Nimbus Roman No9 L"/>
        <charset val="134"/>
      </rPr>
      <t>”</t>
    </r>
    <r>
      <rPr>
        <sz val="11"/>
        <rFont val="方正仿宋_GBK"/>
        <charset val="134"/>
      </rPr>
      <t>综合症检查</t>
    </r>
  </si>
  <si>
    <r>
      <rPr>
        <sz val="11"/>
        <rFont val="方正仿宋_GBK"/>
        <charset val="134"/>
      </rPr>
      <t>药物血管功能试验</t>
    </r>
  </si>
  <si>
    <r>
      <rPr>
        <sz val="11"/>
        <rFont val="方正仿宋_GBK"/>
        <charset val="134"/>
      </rPr>
      <t>指用于阳痿测定等</t>
    </r>
  </si>
  <si>
    <r>
      <rPr>
        <sz val="11"/>
        <rFont val="方正仿宋_GBK"/>
        <charset val="134"/>
      </rPr>
      <t>药物</t>
    </r>
  </si>
  <si>
    <r>
      <rPr>
        <sz val="11"/>
        <rFont val="方正仿宋_GBK"/>
        <charset val="134"/>
      </rPr>
      <t>脏器声学造影</t>
    </r>
  </si>
  <si>
    <t>220302010a</t>
  </si>
  <si>
    <t>220302010b</t>
  </si>
  <si>
    <r>
      <rPr>
        <sz val="11"/>
        <rFont val="方正仿宋_GBK"/>
        <charset val="134"/>
      </rPr>
      <t>肿瘤声学造影</t>
    </r>
  </si>
  <si>
    <r>
      <rPr>
        <sz val="11"/>
        <rFont val="方正仿宋_GBK"/>
        <charset val="134"/>
      </rPr>
      <t>腔内彩色多普勒超声检查</t>
    </r>
  </si>
  <si>
    <t>220302011a</t>
  </si>
  <si>
    <t>220302011b</t>
  </si>
  <si>
    <r>
      <rPr>
        <sz val="11"/>
        <rFont val="方正仿宋_GBK"/>
        <charset val="134"/>
      </rPr>
      <t>经阴道彩色多普勒超声检查</t>
    </r>
  </si>
  <si>
    <t>220302011c</t>
  </si>
  <si>
    <r>
      <rPr>
        <sz val="11"/>
        <rFont val="方正仿宋_GBK"/>
        <charset val="134"/>
      </rPr>
      <t>经直肠彩色多普勒超声检查</t>
    </r>
  </si>
  <si>
    <r>
      <rPr>
        <sz val="11"/>
        <rFont val="方正仿宋_GBK"/>
        <charset val="134"/>
      </rPr>
      <t>临床操作的彩色多普勒超声引导</t>
    </r>
  </si>
  <si>
    <r>
      <rPr>
        <sz val="11"/>
        <rFont val="方正仿宋_GBK"/>
        <charset val="134"/>
      </rPr>
      <t>床旁彩色多普勒超声检查</t>
    </r>
  </si>
  <si>
    <r>
      <rPr>
        <sz val="11"/>
        <color theme="1"/>
        <rFont val="方正仿宋_GBK"/>
        <charset val="134"/>
      </rPr>
      <t>血管超声造影</t>
    </r>
  </si>
  <si>
    <r>
      <rPr>
        <sz val="11"/>
        <color theme="1"/>
        <rFont val="方正仿宋_GBK"/>
        <charset val="134"/>
      </rPr>
      <t>造影剂</t>
    </r>
  </si>
  <si>
    <t>220302014a</t>
  </si>
  <si>
    <r>
      <rPr>
        <sz val="11"/>
        <color theme="1"/>
        <rFont val="方正仿宋_GBK"/>
        <charset val="134"/>
      </rPr>
      <t>每根血管</t>
    </r>
  </si>
  <si>
    <t>220302014b</t>
  </si>
  <si>
    <r>
      <rPr>
        <sz val="11"/>
        <color theme="1"/>
        <rFont val="方正仿宋_GBK"/>
        <charset val="134"/>
      </rPr>
      <t>血管超声造影加收</t>
    </r>
  </si>
  <si>
    <r>
      <rPr>
        <sz val="11"/>
        <color theme="1"/>
        <rFont val="方正仿宋_GBK"/>
        <charset val="134"/>
      </rPr>
      <t>实时剪切波弹性成像</t>
    </r>
  </si>
  <si>
    <r>
      <rPr>
        <sz val="11"/>
        <rFont val="方正仿宋_GBK"/>
        <charset val="134"/>
      </rPr>
      <t>脏器或肿瘤硬度弹性成像诊断及硬度定量测定。</t>
    </r>
  </si>
  <si>
    <r>
      <rPr>
        <sz val="11"/>
        <color theme="1"/>
        <rFont val="方正仿宋_GBK"/>
        <charset val="134"/>
      </rPr>
      <t>次</t>
    </r>
  </si>
  <si>
    <r>
      <rPr>
        <b/>
        <sz val="11"/>
        <rFont val="Nimbus Roman No9 L"/>
        <charset val="134"/>
      </rPr>
      <t>4</t>
    </r>
    <r>
      <rPr>
        <b/>
        <sz val="11"/>
        <rFont val="方正仿宋_GBK"/>
        <charset val="134"/>
      </rPr>
      <t>.多普勒检查</t>
    </r>
  </si>
  <si>
    <r>
      <rPr>
        <sz val="11"/>
        <rFont val="方正仿宋_GBK"/>
        <charset val="134"/>
      </rPr>
      <t>指单纯伪彩频谱多普勒检查，不具备二维图像和真彩色多普勒功能</t>
    </r>
  </si>
  <si>
    <r>
      <rPr>
        <sz val="11"/>
        <rFont val="方正仿宋_GBK"/>
        <charset val="134"/>
      </rPr>
      <t>颅内多普勒血流图（</t>
    </r>
    <r>
      <rPr>
        <sz val="11"/>
        <rFont val="Nimbus Roman No9 L"/>
        <charset val="134"/>
      </rPr>
      <t>TCD</t>
    </r>
    <r>
      <rPr>
        <sz val="11"/>
        <rFont val="方正仿宋_GBK"/>
        <charset val="134"/>
      </rPr>
      <t>）</t>
    </r>
  </si>
  <si>
    <t>220400001a</t>
  </si>
  <si>
    <r>
      <rPr>
        <sz val="11"/>
        <rFont val="方正仿宋_GBK"/>
        <charset val="134"/>
      </rPr>
      <t>彩色颅内多普勒血流图（</t>
    </r>
    <r>
      <rPr>
        <sz val="11"/>
        <rFont val="Nimbus Roman No9 L"/>
        <charset val="134"/>
      </rPr>
      <t>TCCD</t>
    </r>
    <r>
      <rPr>
        <sz val="11"/>
        <rFont val="方正仿宋_GBK"/>
        <charset val="134"/>
      </rPr>
      <t>）</t>
    </r>
  </si>
  <si>
    <r>
      <rPr>
        <sz val="11"/>
        <rFont val="方正仿宋_GBK"/>
        <charset val="134"/>
      </rPr>
      <t>四肢多普勒血流图</t>
    </r>
  </si>
  <si>
    <r>
      <rPr>
        <b/>
        <sz val="11"/>
        <rFont val="Nimbus Roman No9 L"/>
        <charset val="134"/>
      </rPr>
      <t>5</t>
    </r>
    <r>
      <rPr>
        <b/>
        <sz val="11"/>
        <rFont val="方正仿宋_GBK"/>
        <charset val="134"/>
      </rPr>
      <t>.三维超声检查</t>
    </r>
  </si>
  <si>
    <t>脏器灰阶立体成像</t>
  </si>
  <si>
    <r>
      <rPr>
        <sz val="11"/>
        <rFont val="方正仿宋_GBK"/>
        <charset val="134"/>
      </rPr>
      <t>能量图血流立体成像</t>
    </r>
  </si>
  <si>
    <r>
      <rPr>
        <b/>
        <sz val="11"/>
        <rFont val="Nimbus Roman No9 L"/>
        <charset val="0"/>
      </rPr>
      <t>6</t>
    </r>
    <r>
      <rPr>
        <b/>
        <sz val="11"/>
        <rFont val="方正仿宋_GBK"/>
        <charset val="0"/>
      </rPr>
      <t>.心脏超声检查</t>
    </r>
  </si>
  <si>
    <r>
      <rPr>
        <sz val="11"/>
        <rFont val="方正仿宋_GBK"/>
        <charset val="134"/>
      </rPr>
      <t>普通二维超声心动图</t>
    </r>
  </si>
  <si>
    <r>
      <rPr>
        <sz val="11"/>
        <rFont val="方正仿宋_GBK"/>
        <charset val="134"/>
      </rPr>
      <t>指黑白超声仪检查；含心房、心室、心瓣膜、大动脉等超声检查</t>
    </r>
  </si>
  <si>
    <r>
      <rPr>
        <sz val="11"/>
        <rFont val="方正仿宋_GBK"/>
        <charset val="134"/>
      </rPr>
      <t>床旁超声心动图</t>
    </r>
  </si>
  <si>
    <r>
      <rPr>
        <sz val="11"/>
        <rFont val="方正仿宋_GBK"/>
        <charset val="134"/>
      </rPr>
      <t>心脏彩色多普勒超声</t>
    </r>
  </si>
  <si>
    <r>
      <rPr>
        <sz val="11"/>
        <rFont val="方正仿宋_GBK"/>
        <charset val="134"/>
      </rPr>
      <t>含各心腔及大血管血流显像</t>
    </r>
  </si>
  <si>
    <t>220600004a</t>
  </si>
  <si>
    <r>
      <rPr>
        <sz val="11"/>
        <rFont val="方正仿宋_GBK"/>
        <charset val="134"/>
      </rPr>
      <t>心脏彩色多普勒超声胎儿加收</t>
    </r>
  </si>
  <si>
    <r>
      <rPr>
        <sz val="11"/>
        <rFont val="方正仿宋_GBK"/>
        <charset val="134"/>
      </rPr>
      <t>常规经食管超声心动图</t>
    </r>
  </si>
  <si>
    <r>
      <rPr>
        <sz val="11"/>
        <rFont val="方正仿宋_GBK"/>
        <charset val="134"/>
      </rPr>
      <t>含心房、心室、心瓣膜、大动脉等结构及血流显像</t>
    </r>
  </si>
  <si>
    <r>
      <rPr>
        <sz val="11"/>
        <rFont val="方正仿宋_GBK"/>
        <charset val="134"/>
      </rPr>
      <t>术中经食管超声心动图</t>
    </r>
  </si>
  <si>
    <r>
      <rPr>
        <sz val="11"/>
        <rFont val="方正仿宋_GBK"/>
        <charset val="134"/>
      </rPr>
      <t>含术前检查或术后疗效观察</t>
    </r>
  </si>
  <si>
    <r>
      <rPr>
        <sz val="11"/>
        <rFont val="方正仿宋_GBK"/>
        <charset val="134"/>
      </rPr>
      <t>介入治疗的超声心动图监视</t>
    </r>
  </si>
  <si>
    <r>
      <rPr>
        <sz val="11"/>
        <rFont val="方正仿宋_GBK"/>
        <charset val="134"/>
      </rPr>
      <t>右心声学造影</t>
    </r>
  </si>
  <si>
    <r>
      <rPr>
        <sz val="11"/>
        <rFont val="方正仿宋_GBK"/>
        <charset val="134"/>
      </rPr>
      <t>指普通二维心脏超声检查；含心腔充盈状态、分流方向、分流量与返流量等检查</t>
    </r>
  </si>
  <si>
    <r>
      <rPr>
        <sz val="11"/>
        <rFont val="方正仿宋_GBK"/>
        <charset val="134"/>
      </rPr>
      <t>负荷超声心动图</t>
    </r>
  </si>
  <si>
    <r>
      <rPr>
        <sz val="11"/>
        <rFont val="方正仿宋_GBK"/>
        <charset val="134"/>
      </rPr>
      <t>指普通心脏超声检查；不含心电与血压监测</t>
    </r>
  </si>
  <si>
    <t>220600009a</t>
  </si>
  <si>
    <t>220600009b</t>
  </si>
  <si>
    <r>
      <rPr>
        <sz val="11"/>
        <rFont val="方正仿宋_GBK"/>
        <charset val="134"/>
      </rPr>
      <t>负荷超声心动图药物注射</t>
    </r>
  </si>
  <si>
    <t>220600009c</t>
  </si>
  <si>
    <r>
      <rPr>
        <sz val="11"/>
        <rFont val="方正仿宋_GBK"/>
        <charset val="134"/>
      </rPr>
      <t>负荷超声心动图运动试验</t>
    </r>
  </si>
  <si>
    <r>
      <rPr>
        <sz val="11"/>
        <rFont val="方正仿宋_GBK"/>
        <charset val="134"/>
      </rPr>
      <t>左心功能测定</t>
    </r>
  </si>
  <si>
    <r>
      <rPr>
        <sz val="11"/>
        <rFont val="方正仿宋_GBK"/>
        <charset val="134"/>
      </rPr>
      <t>指普通心脏超声检查或彩色多普勒超声检查；含心室舒张容量（</t>
    </r>
    <r>
      <rPr>
        <sz val="11"/>
        <rFont val="Nimbus Roman No9 L"/>
        <charset val="134"/>
      </rPr>
      <t>EDV</t>
    </r>
    <r>
      <rPr>
        <sz val="11"/>
        <rFont val="方正仿宋_GBK"/>
        <charset val="134"/>
      </rPr>
      <t>）、射血分数（</t>
    </r>
    <r>
      <rPr>
        <sz val="11"/>
        <rFont val="Nimbus Roman No9 L"/>
        <charset val="134"/>
      </rPr>
      <t>EF</t>
    </r>
    <r>
      <rPr>
        <sz val="11"/>
        <rFont val="方正仿宋_GBK"/>
        <charset val="134"/>
      </rPr>
      <t>）、短轴缩短率（</t>
    </r>
    <r>
      <rPr>
        <sz val="11"/>
        <rFont val="Nimbus Roman No9 L"/>
        <charset val="134"/>
      </rPr>
      <t>FS</t>
    </r>
    <r>
      <rPr>
        <sz val="11"/>
        <rFont val="方正仿宋_GBK"/>
        <charset val="134"/>
      </rPr>
      <t>）、每搏输出量（</t>
    </r>
    <r>
      <rPr>
        <sz val="11"/>
        <rFont val="Nimbus Roman No9 L"/>
        <charset val="134"/>
      </rPr>
      <t>SV</t>
    </r>
    <r>
      <rPr>
        <sz val="11"/>
        <rFont val="方正仿宋_GBK"/>
        <charset val="134"/>
      </rPr>
      <t>）、每分输出量（</t>
    </r>
    <r>
      <rPr>
        <sz val="11"/>
        <rFont val="Nimbus Roman No9 L"/>
        <charset val="134"/>
      </rPr>
      <t>CO</t>
    </r>
    <r>
      <rPr>
        <sz val="11"/>
        <rFont val="方正仿宋_GBK"/>
        <charset val="134"/>
      </rPr>
      <t>）、心脏指数（</t>
    </r>
    <r>
      <rPr>
        <sz val="11"/>
        <rFont val="Nimbus Roman No9 L"/>
        <charset val="134"/>
      </rPr>
      <t>CI</t>
    </r>
    <r>
      <rPr>
        <sz val="11"/>
        <rFont val="方正仿宋_GBK"/>
        <charset val="134"/>
      </rPr>
      <t>）等</t>
    </r>
  </si>
  <si>
    <r>
      <rPr>
        <sz val="11"/>
        <rFont val="方正仿宋_GBK"/>
        <charset val="134"/>
      </rPr>
      <t>左心超声造影</t>
    </r>
  </si>
  <si>
    <r>
      <rPr>
        <sz val="11"/>
        <rFont val="方正仿宋_GBK"/>
        <charset val="134"/>
      </rPr>
      <t>在普通心脏超声检查基础上经静脉推注对比剂，观测左心室充盈和室壁运动状态。作出诊断报告，图文报告。</t>
    </r>
  </si>
  <si>
    <t>合计</t>
  </si>
  <si>
    <r>
      <rPr>
        <sz val="11"/>
        <color theme="1"/>
        <rFont val="Nimbus Roman No9 L"/>
        <charset val="134"/>
      </rPr>
      <t>59</t>
    </r>
    <r>
      <rPr>
        <sz val="11"/>
        <color theme="1"/>
        <rFont val="方正书宋_GBK"/>
        <charset val="134"/>
      </rPr>
      <t>项</t>
    </r>
  </si>
  <si>
    <t>诊察费项目4项</t>
  </si>
  <si>
    <r>
      <rPr>
        <sz val="11"/>
        <color theme="1"/>
        <rFont val="Nimbus Roman No9 L"/>
        <charset val="134"/>
      </rPr>
      <t>2019</t>
    </r>
    <r>
      <rPr>
        <sz val="11"/>
        <color theme="1"/>
        <rFont val="方正黑体_GBK"/>
        <charset val="134"/>
      </rPr>
      <t>年</t>
    </r>
    <r>
      <rPr>
        <sz val="11"/>
        <color theme="1"/>
        <rFont val="Nimbus Roman No9 L"/>
        <charset val="134"/>
      </rPr>
      <t>-2021</t>
    </r>
    <r>
      <rPr>
        <sz val="11"/>
        <color theme="1"/>
        <rFont val="方正黑体_GBK"/>
        <charset val="134"/>
      </rPr>
      <t>年平均开展量（例）</t>
    </r>
  </si>
  <si>
    <t>（一）一般医疗服务</t>
  </si>
  <si>
    <r>
      <rPr>
        <b/>
        <sz val="11"/>
        <rFont val="Nimbus Roman No9 L"/>
        <charset val="134"/>
      </rPr>
      <t>1</t>
    </r>
    <r>
      <rPr>
        <b/>
        <sz val="11"/>
        <rFont val="方正仿宋_GBK"/>
        <charset val="134"/>
      </rPr>
      <t>.诊察费</t>
    </r>
  </si>
  <si>
    <t>含医事服务费</t>
  </si>
  <si>
    <t>B</t>
  </si>
  <si>
    <t>普通门诊诊察费</t>
  </si>
  <si>
    <t>指医护人员提供（技术劳务）的诊疗服务</t>
  </si>
  <si>
    <t>次</t>
  </si>
  <si>
    <t>专家门诊诊察费</t>
  </si>
  <si>
    <t>指高级职称医务人员提供（技术劳务）的诊疗服务</t>
  </si>
  <si>
    <t>110100005a</t>
  </si>
  <si>
    <t>主任医师门诊诊察费</t>
  </si>
  <si>
    <t>110100005b</t>
  </si>
  <si>
    <t>副主任医师门诊诊察费</t>
  </si>
  <si>
    <t>急诊诊察费</t>
  </si>
  <si>
    <r>
      <rPr>
        <sz val="11"/>
        <rFont val="方正仿宋_GBK"/>
        <charset val="134"/>
      </rPr>
      <t>指医护人员提供的</t>
    </r>
    <r>
      <rPr>
        <sz val="11"/>
        <rFont val="Nimbus Roman No9 L"/>
        <charset val="134"/>
      </rPr>
      <t>24</t>
    </r>
    <r>
      <rPr>
        <sz val="11"/>
        <rFont val="方正仿宋_GBK"/>
        <charset val="134"/>
      </rPr>
      <t>小时急救、急症的诊疗服务</t>
    </r>
  </si>
  <si>
    <t>门急诊留观诊察费</t>
  </si>
  <si>
    <t>含诊查、护理等</t>
  </si>
  <si>
    <t>110100007a</t>
  </si>
  <si>
    <t>日</t>
  </si>
  <si>
    <t>110100007b</t>
  </si>
  <si>
    <t>门急诊输液留观诊察费</t>
  </si>
  <si>
    <r>
      <rPr>
        <sz val="11"/>
        <color theme="1"/>
        <rFont val="Nimbus Roman No9 L"/>
        <charset val="134"/>
      </rPr>
      <t>4</t>
    </r>
    <r>
      <rPr>
        <sz val="11"/>
        <color theme="1"/>
        <rFont val="方正仿宋_GBK"/>
        <charset val="134"/>
      </rPr>
      <t>项</t>
    </r>
  </si>
  <si>
    <t>护理类项目16项</t>
  </si>
  <si>
    <t>拟调整后收费标准（元）</t>
  </si>
  <si>
    <t>（二）一般检查治疗</t>
  </si>
  <si>
    <r>
      <rPr>
        <b/>
        <sz val="11"/>
        <rFont val="Nimbus Roman No9 L"/>
        <charset val="134"/>
      </rPr>
      <t>1</t>
    </r>
    <r>
      <rPr>
        <b/>
        <sz val="11"/>
        <rFont val="方正仿宋_GBK"/>
        <charset val="134"/>
      </rPr>
      <t>.护理费</t>
    </r>
  </si>
  <si>
    <r>
      <rPr>
        <sz val="11"/>
        <rFont val="方正仿宋_GBK"/>
        <charset val="134"/>
      </rPr>
      <t>不含相关特殊仪器使用费</t>
    </r>
  </si>
  <si>
    <t>F</t>
  </si>
  <si>
    <r>
      <rPr>
        <sz val="11"/>
        <rFont val="方正仿宋_GBK"/>
        <charset val="134"/>
      </rPr>
      <t>Ⅰ级护理</t>
    </r>
  </si>
  <si>
    <r>
      <rPr>
        <sz val="11"/>
        <rFont val="方正仿宋_GBK"/>
        <charset val="134"/>
      </rPr>
      <t>不含相关特殊仪器使用费。含需要护士每小时巡视观察一次，观察病情变化，根据病情测量生命体征，进行护理评估及一般性生活护理、作好卫生宣教及出院指导。</t>
    </r>
  </si>
  <si>
    <r>
      <rPr>
        <sz val="11"/>
        <rFont val="方正仿宋_GBK"/>
        <charset val="134"/>
      </rPr>
      <t>日</t>
    </r>
  </si>
  <si>
    <r>
      <rPr>
        <sz val="11"/>
        <rFont val="方正仿宋_GBK"/>
        <charset val="134"/>
      </rPr>
      <t>Ⅱ级护理</t>
    </r>
  </si>
  <si>
    <r>
      <rPr>
        <sz val="11"/>
        <rFont val="方正仿宋_GBK"/>
        <charset val="134"/>
      </rPr>
      <t>不含相关特殊仪器使用费。含需要护士</t>
    </r>
    <r>
      <rPr>
        <sz val="11"/>
        <rFont val="Nimbus Roman No9 L"/>
        <charset val="134"/>
      </rPr>
      <t>2</t>
    </r>
    <r>
      <rPr>
        <sz val="11"/>
        <rFont val="方正仿宋_GBK"/>
        <charset val="134"/>
      </rPr>
      <t>小时巡视一次，观察病情变化及病人治疗、检查、用药后反应，测量体温、脉搏、呼吸，协助病人生活护理，作好卫生宣教及出院指导。</t>
    </r>
  </si>
  <si>
    <r>
      <rPr>
        <sz val="11"/>
        <rFont val="方正仿宋_GBK"/>
        <charset val="134"/>
      </rPr>
      <t>Ⅲ级护理</t>
    </r>
  </si>
  <si>
    <r>
      <rPr>
        <sz val="11"/>
        <rFont val="方正仿宋_GBK"/>
        <charset val="134"/>
      </rPr>
      <t>不含相关特殊仪器使用费。含需要护士每</t>
    </r>
    <r>
      <rPr>
        <sz val="11"/>
        <rFont val="Nimbus Roman No9 L"/>
        <charset val="134"/>
      </rPr>
      <t>3</t>
    </r>
    <r>
      <rPr>
        <sz val="11"/>
        <rFont val="方正仿宋_GBK"/>
        <charset val="134"/>
      </rPr>
      <t>小时巡视一次，观察、了解病人一般情况，测量体温、脉搏、呼吸，作好卫生宣教及出院指导。</t>
    </r>
  </si>
  <si>
    <r>
      <rPr>
        <sz val="11"/>
        <rFont val="方正仿宋_GBK"/>
        <charset val="134"/>
      </rPr>
      <t>新生儿特殊护理</t>
    </r>
  </si>
  <si>
    <t>120100008a</t>
  </si>
  <si>
    <r>
      <rPr>
        <sz val="11"/>
        <rFont val="方正仿宋_GBK"/>
        <charset val="134"/>
      </rPr>
      <t>新生儿干预、抚触</t>
    </r>
  </si>
  <si>
    <t>120100008b</t>
  </si>
  <si>
    <r>
      <rPr>
        <sz val="11"/>
        <rFont val="方正仿宋_GBK"/>
        <charset val="134"/>
      </rPr>
      <t>新生儿药浴</t>
    </r>
  </si>
  <si>
    <t>120100008c</t>
  </si>
  <si>
    <r>
      <rPr>
        <sz val="11"/>
        <rFont val="方正仿宋_GBK"/>
        <charset val="134"/>
      </rPr>
      <t>新生儿油浴</t>
    </r>
  </si>
  <si>
    <t>120100008d</t>
  </si>
  <si>
    <r>
      <rPr>
        <sz val="11"/>
        <rFont val="方正仿宋_GBK"/>
        <charset val="134"/>
      </rPr>
      <t>新生儿呼吸道清理</t>
    </r>
  </si>
  <si>
    <t>120100008e</t>
  </si>
  <si>
    <r>
      <rPr>
        <sz val="11"/>
        <rFont val="方正仿宋_GBK"/>
        <charset val="134"/>
      </rPr>
      <t>新生儿肛管排气</t>
    </r>
  </si>
  <si>
    <r>
      <rPr>
        <sz val="11"/>
        <rFont val="方正仿宋_GBK"/>
        <charset val="134"/>
      </rPr>
      <t>精神病护理</t>
    </r>
  </si>
  <si>
    <r>
      <rPr>
        <sz val="11"/>
        <rFont val="方正仿宋_GBK"/>
        <charset val="134"/>
      </rPr>
      <t>吸痰护理</t>
    </r>
  </si>
  <si>
    <r>
      <rPr>
        <sz val="11"/>
        <rFont val="方正仿宋_GBK"/>
        <charset val="134"/>
      </rPr>
      <t>含叩背、机器和人工吸痰；不含雾化吸入</t>
    </r>
  </si>
  <si>
    <r>
      <rPr>
        <sz val="11"/>
        <rFont val="方正仿宋_GBK"/>
        <charset val="134"/>
      </rPr>
      <t>一次性吸痰管</t>
    </r>
  </si>
  <si>
    <t>120100011a</t>
  </si>
  <si>
    <r>
      <rPr>
        <sz val="11"/>
        <rFont val="方正仿宋_GBK"/>
        <charset val="134"/>
      </rPr>
      <t>置管护理</t>
    </r>
  </si>
  <si>
    <r>
      <rPr>
        <sz val="11"/>
        <color indexed="8"/>
        <rFont val="方正仿宋_GBK"/>
        <charset val="134"/>
      </rPr>
      <t>指各动静脉及腹膜透析置管护理。</t>
    </r>
  </si>
  <si>
    <t>预充式导管冲洗器（预充式冲管注射器）、碘液微型盖、敷料贴、输液接头、导管固定装置</t>
  </si>
  <si>
    <r>
      <rPr>
        <sz val="11"/>
        <rFont val="方正仿宋_GBK"/>
        <charset val="134"/>
      </rPr>
      <t>一般专项护理</t>
    </r>
  </si>
  <si>
    <r>
      <rPr>
        <sz val="11"/>
        <rFont val="方正仿宋_GBK"/>
        <charset val="134"/>
      </rPr>
      <t>含压疮护理、放疗后皮肤护理</t>
    </r>
  </si>
  <si>
    <t>120100014a</t>
  </si>
  <si>
    <r>
      <rPr>
        <sz val="11"/>
        <rFont val="方正仿宋_GBK"/>
        <charset val="134"/>
      </rPr>
      <t>口腔护理</t>
    </r>
  </si>
  <si>
    <r>
      <rPr>
        <sz val="11"/>
        <rFont val="方正仿宋_GBK"/>
        <charset val="134"/>
      </rPr>
      <t>不含相关特殊仪器使用费。评估患者病情、合作程度及口腔状况，核对患者信息，做好解释取得配合，取适当体位，打开消毒口腔护包，清点棉球，漱口，检查口腔，观察有无口腔黏膜疾患，必要时通知医生，按需要选择漱口液，按顺序清洁口腔，再次漱口并检查口腔，再次清点棉球，协助患者恢复适体位，处理用物，观察患者生命体征并记录，做好健康教育及心理护理。</t>
    </r>
  </si>
  <si>
    <t>120100014b</t>
  </si>
  <si>
    <r>
      <rPr>
        <sz val="11"/>
        <rFont val="方正仿宋_GBK"/>
        <charset val="134"/>
      </rPr>
      <t>褥疮护理</t>
    </r>
  </si>
  <si>
    <r>
      <rPr>
        <sz val="11"/>
        <rFont val="方正仿宋_GBK"/>
        <charset val="134"/>
      </rPr>
      <t>含预防性护理</t>
    </r>
  </si>
  <si>
    <r>
      <rPr>
        <sz val="11"/>
        <rFont val="方正仿宋_GBK"/>
        <charset val="134"/>
      </rPr>
      <t>功能性敷料</t>
    </r>
  </si>
  <si>
    <t>120100014c</t>
  </si>
  <si>
    <r>
      <rPr>
        <sz val="11"/>
        <rFont val="方正仿宋_GBK"/>
        <charset val="134"/>
      </rPr>
      <t>备皮</t>
    </r>
  </si>
  <si>
    <t>120100014d</t>
  </si>
  <si>
    <r>
      <rPr>
        <sz val="11"/>
        <rFont val="方正仿宋_GBK"/>
        <charset val="134"/>
      </rPr>
      <t>会阴冲洗</t>
    </r>
  </si>
  <si>
    <t>120100014e</t>
  </si>
  <si>
    <r>
      <rPr>
        <sz val="11"/>
        <rFont val="方正仿宋_GBK"/>
        <charset val="134"/>
      </rPr>
      <t>擦浴</t>
    </r>
  </si>
  <si>
    <t>120100014f</t>
  </si>
  <si>
    <r>
      <rPr>
        <sz val="11"/>
        <rFont val="方正仿宋_GBK"/>
        <charset val="134"/>
      </rPr>
      <t>床上洗发</t>
    </r>
  </si>
  <si>
    <t>120100014g</t>
  </si>
  <si>
    <r>
      <rPr>
        <sz val="11"/>
        <rFont val="方正仿宋_GBK"/>
        <charset val="134"/>
      </rPr>
      <t>使用防褥疮气垫加收</t>
    </r>
  </si>
  <si>
    <t>120100014h</t>
  </si>
  <si>
    <r>
      <rPr>
        <sz val="11"/>
        <rFont val="方正仿宋_GBK"/>
        <charset val="134"/>
      </rPr>
      <t>点药护理</t>
    </r>
  </si>
  <si>
    <t>E</t>
  </si>
  <si>
    <r>
      <rPr>
        <sz val="11"/>
        <rFont val="方正仿宋_GBK"/>
        <charset val="134"/>
      </rPr>
      <t>机械辅助排痰</t>
    </r>
  </si>
  <si>
    <r>
      <rPr>
        <sz val="11"/>
        <rFont val="方正仿宋_GBK"/>
        <charset val="134"/>
      </rPr>
      <t>指无力自主排痰的机械振动辅助治疗</t>
    </r>
  </si>
  <si>
    <r>
      <rPr>
        <sz val="11"/>
        <rFont val="方正仿宋_GBK"/>
        <charset val="134"/>
      </rPr>
      <t>肛周护理</t>
    </r>
  </si>
  <si>
    <r>
      <rPr>
        <sz val="11"/>
        <rFont val="方正仿宋_GBK"/>
        <charset val="134"/>
      </rPr>
      <t>指对肛周脓肿、大便失禁等患者进行肛周护理。观察肛周皮肤黏膜，肛周换药，湿敷。</t>
    </r>
  </si>
  <si>
    <r>
      <rPr>
        <b/>
        <sz val="11"/>
        <rFont val="Nimbus Roman No9 L"/>
        <charset val="134"/>
      </rPr>
      <t>6</t>
    </r>
    <r>
      <rPr>
        <b/>
        <sz val="11"/>
        <rFont val="方正仿宋_GBK"/>
        <charset val="134"/>
      </rPr>
      <t>．换药</t>
    </r>
  </si>
  <si>
    <r>
      <rPr>
        <sz val="11"/>
        <rFont val="方正仿宋_GBK"/>
        <charset val="134"/>
      </rPr>
      <t>特殊药物、引流管，功能性敷料</t>
    </r>
  </si>
  <si>
    <r>
      <rPr>
        <sz val="11"/>
        <rFont val="方正仿宋_GBK"/>
        <charset val="134"/>
      </rPr>
      <t>特大换药</t>
    </r>
  </si>
  <si>
    <r>
      <rPr>
        <sz val="11"/>
        <rFont val="方正仿宋_GBK"/>
        <charset val="134"/>
      </rPr>
      <t>大换药</t>
    </r>
  </si>
  <si>
    <r>
      <rPr>
        <sz val="11"/>
        <rFont val="方正仿宋_GBK"/>
        <charset val="134"/>
      </rPr>
      <t>中换药</t>
    </r>
  </si>
  <si>
    <r>
      <rPr>
        <sz val="11"/>
        <rFont val="方正仿宋_GBK"/>
        <charset val="134"/>
      </rPr>
      <t>小换药</t>
    </r>
  </si>
  <si>
    <r>
      <rPr>
        <sz val="11"/>
        <rFont val="方正仿宋_GBK"/>
        <charset val="134"/>
      </rPr>
      <t>外擦药物治疗</t>
    </r>
  </si>
  <si>
    <r>
      <rPr>
        <sz val="11"/>
        <rFont val="方正仿宋_GBK"/>
        <charset val="134"/>
      </rPr>
      <t>拆线</t>
    </r>
  </si>
  <si>
    <r>
      <rPr>
        <sz val="11"/>
        <color theme="1"/>
        <rFont val="Nimbus Roman No9 L"/>
        <charset val="134"/>
      </rPr>
      <t>16</t>
    </r>
    <r>
      <rPr>
        <sz val="11"/>
        <color theme="1"/>
        <rFont val="方正书宋_GBK"/>
        <charset val="134"/>
      </rPr>
      <t>项</t>
    </r>
  </si>
  <si>
    <t>病理类项目14项</t>
  </si>
  <si>
    <t>（七）病理检查</t>
  </si>
  <si>
    <t>含图文报告</t>
  </si>
  <si>
    <r>
      <rPr>
        <b/>
        <sz val="11"/>
        <rFont val="Nimbus Roman No9 L"/>
        <charset val="134"/>
      </rPr>
      <t>2</t>
    </r>
    <r>
      <rPr>
        <b/>
        <sz val="11"/>
        <rFont val="方正仿宋_GBK"/>
        <charset val="134"/>
      </rPr>
      <t>.细胞病理学检查与诊断</t>
    </r>
  </si>
  <si>
    <t>不含采集标本的临床操作、细胞病理学标本的非常规诊断技术，如：电镜检查、组织化学与免疫组化染色、图像分析技术、流式细胞术、计算机细胞筛选技术、分子病理学检查等</t>
  </si>
  <si>
    <t>体液细胞学检查与诊断</t>
  </si>
  <si>
    <t>指胸水、腹水、心包液、脑脊液、精液、各种囊肿穿刺液、唾液、龈沟液的细胞学检查与诊断</t>
  </si>
  <si>
    <t>270200001a</t>
  </si>
  <si>
    <t>例</t>
  </si>
  <si>
    <t>270200001b</t>
  </si>
  <si>
    <t>塑料包埋体液细胞学检查与诊断</t>
  </si>
  <si>
    <t>细针穿刺细胞学检查与诊断</t>
  </si>
  <si>
    <t>指各种实质性脏器的细针穿刺标本的涂片（压片）检查及诊断</t>
  </si>
  <si>
    <t>脱落细胞学检查与诊断</t>
  </si>
  <si>
    <t>指子宫内膜、宫颈、阴道、痰、乳腺溢液、窥镜刷片及其他脱落细胞学的各种涂片检查及诊断加口腔粘液涂片</t>
  </si>
  <si>
    <t>细胞学计数</t>
  </si>
  <si>
    <t>指支气管灌洗液、脑脊液等细胞的计数；不含骨髓涂片计数</t>
  </si>
  <si>
    <t>超过两张每张涂（压）片加收</t>
  </si>
  <si>
    <t>张</t>
  </si>
  <si>
    <r>
      <rPr>
        <b/>
        <sz val="11"/>
        <rFont val="Nimbus Roman No9 L"/>
        <charset val="134"/>
      </rPr>
      <t>3</t>
    </r>
    <r>
      <rPr>
        <b/>
        <sz val="11"/>
        <rFont val="方正仿宋_GBK"/>
        <charset val="134"/>
      </rPr>
      <t>.组织病理学检查与诊断</t>
    </r>
  </si>
  <si>
    <t>不含采集标本的临床操作、组织病理学标本的非常规诊断技术，如：电镜检查、组织化学与免疫组化染色、图像分析技术、流式细胞术、计算机细胞筛选技术、分子病理学检查等</t>
  </si>
  <si>
    <t>穿刺组织活检检查与诊断</t>
  </si>
  <si>
    <t>指肾、乳腺、体表肿块等穿刺组织活检及诊断</t>
  </si>
  <si>
    <t>270300001a</t>
  </si>
  <si>
    <t>270300001b</t>
  </si>
  <si>
    <t>穿刺组织活检检查与诊断超过两个蜡块加收</t>
  </si>
  <si>
    <t>每蜡块</t>
  </si>
  <si>
    <t>内镜组织活检检查与诊断</t>
  </si>
  <si>
    <t>指各种内镜采集的小组织标本的病理学检查与诊断</t>
  </si>
  <si>
    <t>270300002a</t>
  </si>
  <si>
    <t>270300002b</t>
  </si>
  <si>
    <t>内镜组织活检检查与诊断超过两个蜡块加收</t>
  </si>
  <si>
    <t>局部切除组织活检检查与诊断</t>
  </si>
  <si>
    <t>指切除组织、咬取组织、切除肿块部分组织以及穿刺采集、内镜采集组织的活检</t>
  </si>
  <si>
    <t>270300003a</t>
  </si>
  <si>
    <t>每个部位</t>
  </si>
  <si>
    <t>270300003b</t>
  </si>
  <si>
    <t>局部切除组织活检检查与诊断超过两个蜡块加收</t>
  </si>
  <si>
    <t>270400003c</t>
  </si>
  <si>
    <t>快速石蜡切片检查与诊断</t>
  </si>
  <si>
    <t>270400003d</t>
  </si>
  <si>
    <t>快速石蜡切片检查与诊断每加送一次加收</t>
  </si>
  <si>
    <t>骨髓组织活检检查与诊断</t>
  </si>
  <si>
    <t>指骨髓组织标本常规染色检查</t>
  </si>
  <si>
    <t>手术标本检查与诊断</t>
  </si>
  <si>
    <t>270300005a</t>
  </si>
  <si>
    <t>270300005b</t>
  </si>
  <si>
    <t>手术标本检查与诊断超过两个蜡块加收</t>
  </si>
  <si>
    <t>270300005c</t>
  </si>
  <si>
    <t>手术标本检查与诊断加塑料包埋</t>
  </si>
  <si>
    <r>
      <rPr>
        <b/>
        <sz val="11"/>
        <rFont val="Nimbus Roman No9 L"/>
        <charset val="134"/>
      </rPr>
      <t>4</t>
    </r>
    <r>
      <rPr>
        <b/>
        <sz val="11"/>
        <rFont val="方正仿宋_GBK"/>
        <charset val="134"/>
      </rPr>
      <t>.冰冻切片检查与诊断</t>
    </r>
  </si>
  <si>
    <t>不含非常规的特殊染色技术</t>
  </si>
  <si>
    <t>冰冻切片检查与诊断</t>
  </si>
  <si>
    <t>270400001a</t>
  </si>
  <si>
    <t>270400001b</t>
  </si>
  <si>
    <t>冰冻切片检查与诊断每加送一次加收</t>
  </si>
  <si>
    <t>270400001c</t>
  </si>
  <si>
    <t>冰冻切片检查与诊断特异性感染的标本加收</t>
  </si>
  <si>
    <r>
      <rPr>
        <b/>
        <sz val="11"/>
        <rFont val="Nimbus Roman No9 L"/>
        <charset val="134"/>
      </rPr>
      <t>5</t>
    </r>
    <r>
      <rPr>
        <b/>
        <sz val="11"/>
        <rFont val="方正仿宋_GBK"/>
        <charset val="134"/>
      </rPr>
      <t>.特殊染色诊断技术</t>
    </r>
  </si>
  <si>
    <t>特殊染色及酶组织化学染色诊断</t>
  </si>
  <si>
    <t>270500001a</t>
  </si>
  <si>
    <r>
      <rPr>
        <sz val="11"/>
        <rFont val="方正仿宋_GBK"/>
        <charset val="134"/>
      </rPr>
      <t>每个标本</t>
    </r>
    <r>
      <rPr>
        <sz val="11"/>
        <rFont val="Nimbus Roman No9 L"/>
        <charset val="134"/>
      </rPr>
      <t xml:space="preserve"> </t>
    </r>
    <r>
      <rPr>
        <sz val="11"/>
        <rFont val="方正仿宋_GBK"/>
        <charset val="134"/>
      </rPr>
      <t>每种染色</t>
    </r>
  </si>
  <si>
    <t>免疫组织化学染色诊断</t>
  </si>
  <si>
    <t>270500002a</t>
  </si>
  <si>
    <t>免疫荧光染色诊断</t>
  </si>
  <si>
    <r>
      <rPr>
        <sz val="11"/>
        <rFont val="Nimbus Roman No9 L"/>
        <charset val="134"/>
      </rPr>
      <t>14</t>
    </r>
    <r>
      <rPr>
        <sz val="11"/>
        <rFont val="方正书宋_GBK"/>
        <charset val="134"/>
      </rPr>
      <t>项</t>
    </r>
  </si>
  <si>
    <t>临床诊疗类项目218项</t>
  </si>
  <si>
    <r>
      <rPr>
        <b/>
        <sz val="11"/>
        <rFont val="Nimbus Roman No9 L"/>
        <charset val="0"/>
      </rPr>
      <t>1</t>
    </r>
    <r>
      <rPr>
        <b/>
        <sz val="11"/>
        <rFont val="方正仿宋_GBK"/>
        <charset val="0"/>
      </rPr>
      <t>.神经系统</t>
    </r>
  </si>
  <si>
    <t>310100016a</t>
  </si>
  <si>
    <r>
      <rPr>
        <sz val="11"/>
        <rFont val="方正仿宋_GBK"/>
        <charset val="134"/>
      </rPr>
      <t>腰椎穿刺术</t>
    </r>
  </si>
  <si>
    <t>310100016b</t>
  </si>
  <si>
    <t>腰椎穿刺术（含脑脊液动力学检查）</t>
  </si>
  <si>
    <r>
      <rPr>
        <sz val="11"/>
        <rFont val="方正仿宋_GBK"/>
        <charset val="134"/>
      </rPr>
      <t>经皮穿刺三叉神经半月节注射治疗术</t>
    </r>
  </si>
  <si>
    <r>
      <rPr>
        <sz val="11"/>
        <rFont val="方正仿宋_GBK"/>
        <charset val="134"/>
      </rPr>
      <t>含神经感觉定位、注射药物、测定疗效范围、局部加压；不含术中影像学检查</t>
    </r>
  </si>
  <si>
    <r>
      <rPr>
        <b/>
        <sz val="11"/>
        <rFont val="Nimbus Roman No9 L"/>
        <charset val="0"/>
      </rPr>
      <t>3</t>
    </r>
    <r>
      <rPr>
        <b/>
        <sz val="11"/>
        <rFont val="方正仿宋_GBK"/>
        <charset val="0"/>
      </rPr>
      <t>.眼部</t>
    </r>
  </si>
  <si>
    <r>
      <rPr>
        <sz val="11"/>
        <rFont val="方正仿宋_GBK"/>
        <charset val="134"/>
      </rPr>
      <t>泪道冲洗</t>
    </r>
  </si>
  <si>
    <r>
      <rPr>
        <sz val="11"/>
        <rFont val="方正仿宋_GBK"/>
        <charset val="134"/>
      </rPr>
      <t>次</t>
    </r>
    <r>
      <rPr>
        <sz val="11"/>
        <rFont val="Nimbus Roman No9 L"/>
        <charset val="134"/>
      </rPr>
      <t>/</t>
    </r>
    <r>
      <rPr>
        <sz val="11"/>
        <rFont val="方正仿宋_GBK"/>
        <charset val="134"/>
      </rPr>
      <t>单</t>
    </r>
  </si>
  <si>
    <r>
      <rPr>
        <sz val="11"/>
        <rFont val="方正仿宋_GBK"/>
        <charset val="134"/>
      </rPr>
      <t>电解倒睫</t>
    </r>
  </si>
  <si>
    <t>310300086a</t>
  </si>
  <si>
    <t>310300086b</t>
  </si>
  <si>
    <r>
      <rPr>
        <sz val="11"/>
        <rFont val="方正仿宋_GBK"/>
        <charset val="134"/>
      </rPr>
      <t>拔倒睫</t>
    </r>
  </si>
  <si>
    <r>
      <rPr>
        <sz val="11"/>
        <rFont val="方正仿宋_GBK"/>
        <charset val="134"/>
      </rPr>
      <t>冲洗结膜囊</t>
    </r>
  </si>
  <si>
    <r>
      <rPr>
        <sz val="11"/>
        <rFont val="方正仿宋_GBK"/>
        <charset val="134"/>
      </rPr>
      <t>取结膜结石</t>
    </r>
  </si>
  <si>
    <r>
      <rPr>
        <sz val="11"/>
        <rFont val="方正仿宋_GBK"/>
        <charset val="134"/>
      </rPr>
      <t>眼部脓肿切开引流术</t>
    </r>
  </si>
  <si>
    <r>
      <rPr>
        <sz val="11"/>
        <rFont val="方正仿宋_GBK"/>
        <charset val="134"/>
      </rPr>
      <t>球结膜下注射</t>
    </r>
  </si>
  <si>
    <r>
      <rPr>
        <sz val="11"/>
        <rFont val="方正仿宋_GBK"/>
        <charset val="134"/>
      </rPr>
      <t>球后注射</t>
    </r>
  </si>
  <si>
    <t>310300095a</t>
  </si>
  <si>
    <t>310300095b</t>
  </si>
  <si>
    <r>
      <rPr>
        <sz val="11"/>
        <rFont val="方正仿宋_GBK"/>
        <charset val="134"/>
      </rPr>
      <t>球周半球后注射</t>
    </r>
  </si>
  <si>
    <t>310300095c</t>
  </si>
  <si>
    <r>
      <rPr>
        <sz val="11"/>
        <rFont val="方正仿宋_GBK"/>
        <charset val="134"/>
      </rPr>
      <t>球旁注射</t>
    </r>
  </si>
  <si>
    <r>
      <rPr>
        <sz val="11"/>
        <rFont val="方正仿宋_GBK"/>
        <charset val="134"/>
      </rPr>
      <t>角膜异物剔除术</t>
    </r>
  </si>
  <si>
    <r>
      <rPr>
        <b/>
        <sz val="11"/>
        <rFont val="Nimbus Roman No9 L"/>
        <charset val="0"/>
      </rPr>
      <t>4</t>
    </r>
    <r>
      <rPr>
        <b/>
        <sz val="11"/>
        <rFont val="方正仿宋_GBK"/>
        <charset val="0"/>
      </rPr>
      <t>.耳鼻咽喉</t>
    </r>
  </si>
  <si>
    <r>
      <rPr>
        <sz val="11"/>
        <rFont val="方正仿宋_GBK"/>
        <charset val="134"/>
      </rPr>
      <t>一次性使用耳鼻喉消毒盘</t>
    </r>
  </si>
  <si>
    <r>
      <rPr>
        <b/>
        <sz val="11"/>
        <rFont val="方正仿宋_GBK"/>
        <charset val="134"/>
      </rPr>
      <t>耳部诊疗</t>
    </r>
  </si>
  <si>
    <r>
      <rPr>
        <sz val="11"/>
        <rFont val="方正仿宋_GBK"/>
        <charset val="134"/>
      </rPr>
      <t>鼓膜穿刺术</t>
    </r>
  </si>
  <si>
    <r>
      <rPr>
        <sz val="11"/>
        <rFont val="方正仿宋_GBK"/>
        <charset val="134"/>
      </rPr>
      <t>含抽液、注药</t>
    </r>
  </si>
  <si>
    <r>
      <rPr>
        <sz val="11"/>
        <rFont val="方正仿宋_GBK"/>
        <charset val="134"/>
      </rPr>
      <t>耵聍冲洗</t>
    </r>
  </si>
  <si>
    <t>310401041a</t>
  </si>
  <si>
    <t>310401041b</t>
  </si>
  <si>
    <r>
      <rPr>
        <sz val="11"/>
        <rFont val="方正仿宋_GBK"/>
        <charset val="134"/>
      </rPr>
      <t>耳道冲洗</t>
    </r>
  </si>
  <si>
    <r>
      <rPr>
        <b/>
        <sz val="11"/>
        <rFont val="方正仿宋_GBK"/>
        <charset val="134"/>
      </rPr>
      <t>鼻部诊疗</t>
    </r>
  </si>
  <si>
    <r>
      <rPr>
        <sz val="11"/>
        <rFont val="方正仿宋_GBK"/>
        <charset val="134"/>
      </rPr>
      <t>一次性鼻腔冲洗器</t>
    </r>
  </si>
  <si>
    <r>
      <rPr>
        <sz val="11"/>
        <rFont val="方正仿宋_GBK"/>
        <charset val="134"/>
      </rPr>
      <t>鼻腔冲洗</t>
    </r>
  </si>
  <si>
    <r>
      <rPr>
        <sz val="11"/>
        <rFont val="方正仿宋_GBK"/>
        <charset val="134"/>
      </rPr>
      <t>前鼻孔填塞</t>
    </r>
  </si>
  <si>
    <r>
      <rPr>
        <sz val="11"/>
        <rFont val="方正仿宋_GBK"/>
        <charset val="134"/>
      </rPr>
      <t>后鼻孔填塞</t>
    </r>
  </si>
  <si>
    <r>
      <rPr>
        <sz val="11"/>
        <rFont val="方正仿宋_GBK"/>
        <charset val="134"/>
      </rPr>
      <t>鼻异物取出</t>
    </r>
  </si>
  <si>
    <r>
      <rPr>
        <b/>
        <sz val="11"/>
        <rFont val="方正仿宋_GBK"/>
        <charset val="134"/>
      </rPr>
      <t>咽喉部诊疗</t>
    </r>
  </si>
  <si>
    <r>
      <rPr>
        <sz val="11"/>
        <rFont val="方正仿宋_GBK"/>
        <charset val="134"/>
      </rPr>
      <t>咽部治疗</t>
    </r>
  </si>
  <si>
    <t>310403016d</t>
  </si>
  <si>
    <r>
      <rPr>
        <sz val="11"/>
        <rFont val="方正仿宋_GBK"/>
        <charset val="134"/>
      </rPr>
      <t>咽部取异物</t>
    </r>
  </si>
  <si>
    <r>
      <rPr>
        <b/>
        <sz val="11"/>
        <rFont val="Nimbus Roman No9 L"/>
        <charset val="0"/>
      </rPr>
      <t>5</t>
    </r>
    <r>
      <rPr>
        <b/>
        <sz val="11"/>
        <rFont val="方正仿宋_GBK"/>
        <charset val="0"/>
      </rPr>
      <t>.口腔颌面</t>
    </r>
  </si>
  <si>
    <r>
      <rPr>
        <sz val="11"/>
        <rFont val="方正仿宋_GBK"/>
        <charset val="134"/>
      </rPr>
      <t>一次性口腔治疗盘、一次性牙科手机、开口器、药品</t>
    </r>
  </si>
  <si>
    <r>
      <rPr>
        <b/>
        <sz val="11"/>
        <rFont val="方正仿宋_GBK"/>
        <charset val="134"/>
      </rPr>
      <t>口腔颌面外科治疗</t>
    </r>
  </si>
  <si>
    <r>
      <rPr>
        <sz val="11"/>
        <rFont val="方正仿宋_GBK"/>
        <charset val="134"/>
      </rPr>
      <t>冠周炎局部治疗</t>
    </r>
  </si>
  <si>
    <r>
      <rPr>
        <sz val="11"/>
        <rFont val="方正仿宋_GBK"/>
        <charset val="134"/>
      </rPr>
      <t>含药液冲洗盲袋及上药</t>
    </r>
  </si>
  <si>
    <r>
      <rPr>
        <sz val="11"/>
        <rFont val="方正仿宋_GBK"/>
        <charset val="134"/>
      </rPr>
      <t>每牙</t>
    </r>
  </si>
  <si>
    <r>
      <rPr>
        <sz val="11"/>
        <rFont val="方正仿宋_GBK"/>
        <charset val="134"/>
      </rPr>
      <t>干槽症换药</t>
    </r>
  </si>
  <si>
    <r>
      <rPr>
        <sz val="11"/>
        <rFont val="方正仿宋_GBK"/>
        <charset val="134"/>
      </rPr>
      <t>含清理拔牙创、药物冲洗、骨创填塞</t>
    </r>
  </si>
  <si>
    <r>
      <rPr>
        <b/>
        <sz val="11"/>
        <rFont val="Nimbus Roman No9 L"/>
        <charset val="134"/>
      </rPr>
      <t>6</t>
    </r>
    <r>
      <rPr>
        <b/>
        <sz val="11"/>
        <rFont val="方正仿宋_GBK"/>
        <charset val="134"/>
      </rPr>
      <t>.呼吸系统</t>
    </r>
  </si>
  <si>
    <r>
      <rPr>
        <b/>
        <sz val="11"/>
        <rFont val="方正仿宋_GBK"/>
        <charset val="134"/>
      </rPr>
      <t>呼吸系统其他诊疗</t>
    </r>
  </si>
  <si>
    <r>
      <rPr>
        <sz val="11"/>
        <rFont val="方正仿宋_GBK"/>
        <charset val="134"/>
      </rPr>
      <t>人工气胸术</t>
    </r>
  </si>
  <si>
    <r>
      <rPr>
        <sz val="11"/>
        <rFont val="方正仿宋_GBK"/>
        <charset val="134"/>
      </rPr>
      <t>人工气腹术</t>
    </r>
  </si>
  <si>
    <r>
      <rPr>
        <b/>
        <sz val="11"/>
        <rFont val="方正仿宋_GBK"/>
        <charset val="134"/>
      </rPr>
      <t>呼吸系统窥镜诊疗</t>
    </r>
  </si>
  <si>
    <r>
      <rPr>
        <sz val="11"/>
        <rFont val="方正仿宋_GBK"/>
        <charset val="134"/>
      </rPr>
      <t>经内镜气管扩张术</t>
    </r>
  </si>
  <si>
    <t>310605009a</t>
  </si>
  <si>
    <t>310605009b</t>
  </si>
  <si>
    <r>
      <rPr>
        <sz val="11"/>
        <rFont val="方正仿宋_GBK"/>
        <charset val="134"/>
      </rPr>
      <t>经内镜支气管热成形术</t>
    </r>
  </si>
  <si>
    <r>
      <rPr>
        <sz val="11"/>
        <rFont val="方正仿宋_GBK"/>
        <charset val="134"/>
      </rPr>
      <t>气管支架置入</t>
    </r>
    <r>
      <rPr>
        <sz val="11"/>
        <rFont val="Nimbus Roman No9 L"/>
        <charset val="134"/>
      </rPr>
      <t>/</t>
    </r>
    <r>
      <rPr>
        <sz val="11"/>
        <rFont val="方正仿宋_GBK"/>
        <charset val="134"/>
      </rPr>
      <t>取出术</t>
    </r>
  </si>
  <si>
    <r>
      <rPr>
        <sz val="11"/>
        <rFont val="方正仿宋_GBK"/>
        <charset val="134"/>
      </rPr>
      <t>不含各种内镜及</t>
    </r>
    <r>
      <rPr>
        <sz val="11"/>
        <rFont val="Nimbus Roman No9 L"/>
        <charset val="134"/>
      </rPr>
      <t>DSA</t>
    </r>
    <r>
      <rPr>
        <sz val="11"/>
        <rFont val="方正仿宋_GBK"/>
        <charset val="134"/>
      </rPr>
      <t>的使用。</t>
    </r>
  </si>
  <si>
    <r>
      <rPr>
        <sz val="11"/>
        <rFont val="方正仿宋_GBK"/>
        <charset val="134"/>
      </rPr>
      <t>支架</t>
    </r>
  </si>
  <si>
    <r>
      <rPr>
        <b/>
        <sz val="11"/>
        <rFont val="方正仿宋_GBK"/>
        <charset val="134"/>
      </rPr>
      <t>高压氧治疗</t>
    </r>
  </si>
  <si>
    <r>
      <rPr>
        <sz val="11"/>
        <rFont val="方正仿宋_GBK"/>
        <charset val="134"/>
      </rPr>
      <t>含氧气，含无创舱内碳氧血红蛋白连续监测</t>
    </r>
  </si>
  <si>
    <r>
      <rPr>
        <sz val="11"/>
        <rFont val="方正仿宋_GBK"/>
        <charset val="134"/>
      </rPr>
      <t>舱内抢救</t>
    </r>
  </si>
  <si>
    <r>
      <rPr>
        <b/>
        <sz val="11"/>
        <rFont val="Nimbus Roman No9 L"/>
        <charset val="0"/>
      </rPr>
      <t>8</t>
    </r>
    <r>
      <rPr>
        <b/>
        <sz val="11"/>
        <rFont val="方正仿宋_GBK"/>
        <charset val="0"/>
      </rPr>
      <t>.血液及淋巴系统</t>
    </r>
  </si>
  <si>
    <r>
      <rPr>
        <sz val="11"/>
        <rFont val="方正仿宋_GBK"/>
        <charset val="134"/>
      </rPr>
      <t>骨髓活检术</t>
    </r>
  </si>
  <si>
    <r>
      <rPr>
        <sz val="11"/>
        <rFont val="方正仿宋_GBK"/>
        <charset val="134"/>
      </rPr>
      <t>一次性穿刺活检针</t>
    </r>
  </si>
  <si>
    <r>
      <rPr>
        <b/>
        <sz val="11"/>
        <rFont val="Nimbus Roman No9 L"/>
        <charset val="0"/>
      </rPr>
      <t>9</t>
    </r>
    <r>
      <rPr>
        <b/>
        <sz val="11"/>
        <rFont val="方正仿宋_GBK"/>
        <charset val="0"/>
      </rPr>
      <t>.消化系统</t>
    </r>
  </si>
  <si>
    <r>
      <rPr>
        <b/>
        <sz val="11"/>
        <rFont val="方正仿宋_GBK"/>
        <charset val="134"/>
      </rPr>
      <t>食管诊疗</t>
    </r>
  </si>
  <si>
    <r>
      <rPr>
        <sz val="11"/>
        <rFont val="方正仿宋_GBK"/>
        <charset val="134"/>
      </rPr>
      <t>经食管镜取异物</t>
    </r>
  </si>
  <si>
    <r>
      <rPr>
        <sz val="11"/>
        <rFont val="方正仿宋_GBK"/>
        <charset val="134"/>
      </rPr>
      <t>不含止血等治疗</t>
    </r>
  </si>
  <si>
    <r>
      <rPr>
        <sz val="11"/>
        <rFont val="方正仿宋_GBK"/>
        <charset val="134"/>
      </rPr>
      <t>食管腔内支架置入术</t>
    </r>
  </si>
  <si>
    <t>310901006a</t>
  </si>
  <si>
    <t>310901006b</t>
  </si>
  <si>
    <r>
      <rPr>
        <sz val="11"/>
        <rFont val="方正仿宋_GBK"/>
        <charset val="134"/>
      </rPr>
      <t>食管腔内支架取出术</t>
    </r>
  </si>
  <si>
    <r>
      <rPr>
        <sz val="11"/>
        <rFont val="方正仿宋_GBK"/>
        <charset val="134"/>
      </rPr>
      <t>食管狭窄扩张术</t>
    </r>
  </si>
  <si>
    <r>
      <rPr>
        <sz val="11"/>
        <rFont val="方正仿宋_GBK"/>
        <charset val="134"/>
      </rPr>
      <t>指经内镜扩张、器械扩张、透视下气囊或水囊扩张及逆行扩张</t>
    </r>
  </si>
  <si>
    <r>
      <rPr>
        <sz val="11"/>
        <rFont val="方正仿宋_GBK"/>
        <charset val="134"/>
      </rPr>
      <t>扩张导管</t>
    </r>
  </si>
  <si>
    <t>310901008a</t>
  </si>
  <si>
    <t>310901008b</t>
  </si>
  <si>
    <r>
      <rPr>
        <sz val="11"/>
        <rFont val="方正仿宋_GBK"/>
        <charset val="134"/>
      </rPr>
      <t>贲门狭窄扩张术</t>
    </r>
  </si>
  <si>
    <t>310901008c</t>
  </si>
  <si>
    <r>
      <rPr>
        <sz val="11"/>
        <rFont val="方正仿宋_GBK"/>
        <charset val="134"/>
      </rPr>
      <t>幽门狭窄扩张术</t>
    </r>
  </si>
  <si>
    <t>310901008d</t>
  </si>
  <si>
    <r>
      <rPr>
        <sz val="11"/>
        <rFont val="方正仿宋_GBK"/>
        <charset val="134"/>
      </rPr>
      <t>十二指肠狭窄扩张术</t>
    </r>
  </si>
  <si>
    <r>
      <rPr>
        <b/>
        <sz val="11"/>
        <rFont val="方正仿宋_GBK"/>
        <charset val="134"/>
      </rPr>
      <t>十二指肠、小肠、结肠</t>
    </r>
  </si>
  <si>
    <r>
      <rPr>
        <sz val="11"/>
        <rFont val="方正仿宋_GBK"/>
        <charset val="134"/>
      </rPr>
      <t>经内镜结肠治疗</t>
    </r>
  </si>
  <si>
    <t>310903009a</t>
  </si>
  <si>
    <r>
      <rPr>
        <sz val="11"/>
        <rFont val="方正仿宋_GBK"/>
        <charset val="134"/>
      </rPr>
      <t>指液疗、药疗</t>
    </r>
  </si>
  <si>
    <t>310903009b</t>
  </si>
  <si>
    <r>
      <rPr>
        <sz val="11"/>
        <rFont val="方正仿宋_GBK"/>
        <charset val="134"/>
      </rPr>
      <t>经内镜结肠取异物</t>
    </r>
  </si>
  <si>
    <r>
      <rPr>
        <sz val="11"/>
        <rFont val="方正仿宋_GBK"/>
        <charset val="134"/>
      </rPr>
      <t>肠套叠手法复位</t>
    </r>
  </si>
  <si>
    <t>310903012a</t>
  </si>
  <si>
    <t>310903012b</t>
  </si>
  <si>
    <r>
      <rPr>
        <sz val="11"/>
        <rFont val="方正仿宋_GBK"/>
        <charset val="134"/>
      </rPr>
      <t>嵌顿疝手法复位</t>
    </r>
  </si>
  <si>
    <r>
      <rPr>
        <b/>
        <sz val="11"/>
        <rFont val="方正仿宋_GBK"/>
        <charset val="134"/>
      </rPr>
      <t>直肠肛门诊疗</t>
    </r>
  </si>
  <si>
    <r>
      <rPr>
        <sz val="11"/>
        <rFont val="方正仿宋_GBK"/>
        <charset val="134"/>
      </rPr>
      <t>肛门指检</t>
    </r>
  </si>
  <si>
    <r>
      <rPr>
        <b/>
        <sz val="11"/>
        <rFont val="方正仿宋_GBK"/>
        <charset val="134"/>
      </rPr>
      <t>消化系统其他诊疗</t>
    </r>
  </si>
  <si>
    <r>
      <rPr>
        <sz val="11"/>
        <rFont val="方正仿宋_GBK"/>
        <charset val="134"/>
      </rPr>
      <t>经内镜胆管内引流术＋支架置入术</t>
    </r>
  </si>
  <si>
    <r>
      <rPr>
        <sz val="11"/>
        <rFont val="方正仿宋_GBK"/>
        <charset val="134"/>
      </rPr>
      <t>不含</t>
    </r>
    <r>
      <rPr>
        <sz val="11"/>
        <rFont val="Nimbus Roman No9 L"/>
        <charset val="134"/>
      </rPr>
      <t>X</t>
    </r>
    <r>
      <rPr>
        <sz val="11"/>
        <rFont val="方正仿宋_GBK"/>
        <charset val="134"/>
      </rPr>
      <t>线监视</t>
    </r>
  </si>
  <si>
    <r>
      <rPr>
        <sz val="11"/>
        <rFont val="方正仿宋_GBK"/>
        <charset val="134"/>
      </rPr>
      <t>支架、导管、导丝、引流管</t>
    </r>
  </si>
  <si>
    <r>
      <rPr>
        <b/>
        <sz val="11"/>
        <rFont val="Nimbus Roman No9 L"/>
        <charset val="0"/>
      </rPr>
      <t>10</t>
    </r>
    <r>
      <rPr>
        <b/>
        <sz val="11"/>
        <rFont val="方正仿宋_GBK"/>
        <charset val="0"/>
      </rPr>
      <t>.泌尿系统</t>
    </r>
  </si>
  <si>
    <r>
      <rPr>
        <sz val="11"/>
        <rFont val="方正仿宋_GBK"/>
        <charset val="134"/>
      </rPr>
      <t>膀胱穿刺造瘘术</t>
    </r>
  </si>
  <si>
    <r>
      <rPr>
        <sz val="11"/>
        <rFont val="方正仿宋_GBK"/>
        <charset val="134"/>
      </rPr>
      <t>尿道狭窄扩张术</t>
    </r>
  </si>
  <si>
    <r>
      <rPr>
        <sz val="11"/>
        <rFont val="方正仿宋_GBK"/>
        <charset val="134"/>
      </rPr>
      <t>丝状探条</t>
    </r>
  </si>
  <si>
    <r>
      <rPr>
        <b/>
        <sz val="11"/>
        <rFont val="Nimbus Roman No9 L"/>
        <charset val="0"/>
      </rPr>
      <t>11</t>
    </r>
    <r>
      <rPr>
        <b/>
        <sz val="11"/>
        <rFont val="方正仿宋_GBK"/>
        <charset val="0"/>
      </rPr>
      <t>.男性生殖系统</t>
    </r>
  </si>
  <si>
    <r>
      <rPr>
        <sz val="11"/>
        <rFont val="方正仿宋_GBK"/>
        <charset val="134"/>
      </rPr>
      <t>小儿包茎气囊导管扩张术</t>
    </r>
  </si>
  <si>
    <r>
      <rPr>
        <sz val="11"/>
        <rFont val="方正仿宋_GBK"/>
        <charset val="134"/>
      </rPr>
      <t>气囊导管</t>
    </r>
  </si>
  <si>
    <r>
      <rPr>
        <b/>
        <sz val="11"/>
        <rFont val="Nimbus Roman No9 L"/>
        <charset val="0"/>
      </rPr>
      <t>12</t>
    </r>
    <r>
      <rPr>
        <b/>
        <sz val="11"/>
        <rFont val="宋体"/>
        <charset val="0"/>
      </rPr>
      <t>.女性生殖系统及孕产（含新生儿诊疗）</t>
    </r>
  </si>
  <si>
    <r>
      <rPr>
        <b/>
        <sz val="11"/>
        <rFont val="方正仿宋_GBK"/>
        <charset val="134"/>
      </rPr>
      <t>女性生殖系统及孕产诊疗</t>
    </r>
  </si>
  <si>
    <r>
      <rPr>
        <sz val="11"/>
        <rFont val="方正仿宋_GBK"/>
        <charset val="134"/>
      </rPr>
      <t>经皮脐静脉穿刺术</t>
    </r>
  </si>
  <si>
    <r>
      <rPr>
        <sz val="11"/>
        <rFont val="方正仿宋_GBK"/>
        <charset val="134"/>
      </rPr>
      <t>不含超声引导</t>
    </r>
  </si>
  <si>
    <r>
      <rPr>
        <sz val="11"/>
        <rFont val="方正仿宋_GBK"/>
        <charset val="134"/>
      </rPr>
      <t>人工流产术</t>
    </r>
  </si>
  <si>
    <r>
      <rPr>
        <sz val="11"/>
        <rFont val="方正仿宋_GBK"/>
        <charset val="134"/>
      </rPr>
      <t>含宫颈扩张</t>
    </r>
  </si>
  <si>
    <r>
      <rPr>
        <sz val="11"/>
        <rFont val="方正仿宋_GBK"/>
        <charset val="134"/>
      </rPr>
      <t>宫腔组织摄像吸引管</t>
    </r>
  </si>
  <si>
    <t>311201049a</t>
  </si>
  <si>
    <t>311201049b</t>
  </si>
  <si>
    <r>
      <rPr>
        <sz val="11"/>
        <rFont val="方正仿宋_GBK"/>
        <charset val="134"/>
      </rPr>
      <t>畸形子宫人工流产术</t>
    </r>
  </si>
  <si>
    <t>311201049c</t>
  </si>
  <si>
    <r>
      <rPr>
        <sz val="11"/>
        <rFont val="方正仿宋_GBK"/>
        <charset val="134"/>
      </rPr>
      <t>疤痕子宫人工流产术</t>
    </r>
  </si>
  <si>
    <t>311201049d</t>
  </si>
  <si>
    <r>
      <rPr>
        <sz val="11"/>
        <rFont val="方正仿宋_GBK"/>
        <charset val="134"/>
      </rPr>
      <t>哺乳期子宫人工流产术</t>
    </r>
  </si>
  <si>
    <r>
      <rPr>
        <b/>
        <sz val="11"/>
        <rFont val="方正仿宋_GBK"/>
        <charset val="134"/>
      </rPr>
      <t>新生儿特殊诊疗</t>
    </r>
  </si>
  <si>
    <r>
      <rPr>
        <sz val="11"/>
        <rFont val="方正仿宋_GBK"/>
        <charset val="134"/>
      </rPr>
      <t>新生儿气管插管术</t>
    </r>
  </si>
  <si>
    <r>
      <rPr>
        <sz val="11"/>
        <rFont val="方正仿宋_GBK"/>
        <charset val="134"/>
      </rPr>
      <t>气管插管</t>
    </r>
  </si>
  <si>
    <r>
      <rPr>
        <b/>
        <sz val="11"/>
        <rFont val="Nimbus Roman No9 L"/>
        <charset val="0"/>
      </rPr>
      <t>13</t>
    </r>
    <r>
      <rPr>
        <b/>
        <sz val="11"/>
        <rFont val="方正仿宋_GBK"/>
        <charset val="0"/>
      </rPr>
      <t>.肌肉骨骼系统</t>
    </r>
  </si>
  <si>
    <r>
      <rPr>
        <sz val="11"/>
        <rFont val="方正仿宋_GBK"/>
        <charset val="134"/>
      </rPr>
      <t>关节穿刺术</t>
    </r>
  </si>
  <si>
    <r>
      <rPr>
        <sz val="11"/>
        <rFont val="方正仿宋_GBK"/>
        <charset val="134"/>
      </rPr>
      <t>含加压包扎</t>
    </r>
  </si>
  <si>
    <t>311300002a</t>
  </si>
  <si>
    <t>311300002b</t>
  </si>
  <si>
    <r>
      <rPr>
        <sz val="11"/>
        <rFont val="方正仿宋_GBK"/>
        <charset val="134"/>
      </rPr>
      <t>关节腔减压术</t>
    </r>
  </si>
  <si>
    <r>
      <rPr>
        <b/>
        <sz val="11"/>
        <rFont val="Nimbus Roman No9 L"/>
        <charset val="0"/>
      </rPr>
      <t>14</t>
    </r>
    <r>
      <rPr>
        <b/>
        <sz val="11"/>
        <rFont val="方正仿宋_GBK"/>
        <charset val="0"/>
      </rPr>
      <t>.体被系统</t>
    </r>
  </si>
  <si>
    <r>
      <rPr>
        <sz val="11"/>
        <rFont val="方正仿宋_GBK"/>
        <charset val="134"/>
      </rPr>
      <t>丘疹挤粟治疗</t>
    </r>
  </si>
  <si>
    <r>
      <rPr>
        <sz val="11"/>
        <rFont val="方正仿宋_GBK"/>
        <charset val="134"/>
      </rPr>
      <t>每个</t>
    </r>
  </si>
  <si>
    <r>
      <rPr>
        <sz val="11"/>
        <rFont val="方正仿宋_GBK"/>
        <charset val="134"/>
      </rPr>
      <t>拔甲治疗</t>
    </r>
  </si>
  <si>
    <r>
      <rPr>
        <sz val="11"/>
        <rFont val="方正仿宋_GBK"/>
        <charset val="134"/>
      </rPr>
      <t>皮肤溃疡清创术</t>
    </r>
  </si>
  <si>
    <r>
      <rPr>
        <sz val="11"/>
        <rFont val="Nimbus Roman No9 L"/>
        <charset val="134"/>
      </rPr>
      <t>5cm</t>
    </r>
    <r>
      <rPr>
        <vertAlign val="superscript"/>
        <sz val="11"/>
        <rFont val="Nimbus Roman No9 L"/>
        <charset val="134"/>
      </rPr>
      <t>2</t>
    </r>
    <r>
      <rPr>
        <sz val="11"/>
        <rFont val="Nimbus Roman No9 L"/>
        <charset val="134"/>
      </rPr>
      <t>/</t>
    </r>
    <r>
      <rPr>
        <sz val="11"/>
        <rFont val="方正仿宋_GBK"/>
        <charset val="134"/>
      </rPr>
      <t>每创面</t>
    </r>
  </si>
  <si>
    <r>
      <rPr>
        <sz val="11"/>
        <rFont val="方正仿宋_GBK"/>
        <charset val="134"/>
      </rPr>
      <t>鸡眼刮除术</t>
    </r>
  </si>
  <si>
    <t>311400030a</t>
  </si>
  <si>
    <t>311400030b</t>
  </si>
  <si>
    <r>
      <rPr>
        <sz val="11"/>
        <rFont val="方正仿宋_GBK"/>
        <charset val="134"/>
      </rPr>
      <t>鸡眼切除术</t>
    </r>
  </si>
  <si>
    <t>烧伤冲洗清创术（大）</t>
  </si>
  <si>
    <r>
      <rPr>
        <sz val="11"/>
        <rFont val="方正仿宋_GBK"/>
        <charset val="134"/>
      </rPr>
      <t>人工皮、异体皮、异种皮</t>
    </r>
  </si>
  <si>
    <t>烧伤冲洗清创术（中）</t>
  </si>
  <si>
    <t>烧伤冲洗清创术（小）</t>
  </si>
  <si>
    <r>
      <rPr>
        <sz val="11"/>
        <rFont val="方正仿宋_GBK"/>
        <charset val="134"/>
      </rPr>
      <t>烧伤换药</t>
    </r>
  </si>
  <si>
    <r>
      <rPr>
        <sz val="11"/>
        <rFont val="Nimbus Roman No9 L"/>
        <charset val="134"/>
      </rPr>
      <t>1%</t>
    </r>
    <r>
      <rPr>
        <sz val="11"/>
        <rFont val="方正仿宋_GBK"/>
        <charset val="134"/>
      </rPr>
      <t>体表面积</t>
    </r>
  </si>
  <si>
    <r>
      <rPr>
        <b/>
        <sz val="11"/>
        <rFont val="Nimbus Roman No9 L"/>
        <charset val="0"/>
      </rPr>
      <t>15</t>
    </r>
    <r>
      <rPr>
        <b/>
        <sz val="11"/>
        <rFont val="方正仿宋_GBK"/>
        <charset val="0"/>
      </rPr>
      <t>.精神心理卫生</t>
    </r>
  </si>
  <si>
    <r>
      <rPr>
        <b/>
        <sz val="11"/>
        <rFont val="方正仿宋_GBK"/>
        <charset val="134"/>
      </rPr>
      <t>精神科治疗</t>
    </r>
  </si>
  <si>
    <r>
      <rPr>
        <sz val="11"/>
        <rFont val="方正仿宋_GBK"/>
        <charset val="134"/>
      </rPr>
      <t>心理咨询</t>
    </r>
  </si>
  <si>
    <r>
      <rPr>
        <sz val="11"/>
        <rFont val="方正仿宋_GBK"/>
        <charset val="134"/>
      </rPr>
      <t>心理治疗</t>
    </r>
  </si>
  <si>
    <r>
      <rPr>
        <sz val="11"/>
        <rFont val="方正仿宋_GBK"/>
        <charset val="134"/>
      </rPr>
      <t>行为矫正治疗</t>
    </r>
  </si>
  <si>
    <r>
      <rPr>
        <b/>
        <sz val="11"/>
        <rFont val="Nimbus Roman No9 L"/>
        <charset val="134"/>
      </rPr>
      <t>2.</t>
    </r>
    <r>
      <rPr>
        <b/>
        <sz val="11"/>
        <rFont val="方正仿宋_GBK"/>
        <charset val="134"/>
      </rPr>
      <t>动脉介入诊疗</t>
    </r>
  </si>
  <si>
    <r>
      <rPr>
        <sz val="11"/>
        <rFont val="方正仿宋_GBK"/>
        <charset val="134"/>
      </rPr>
      <t>经皮动脉栓塞术</t>
    </r>
  </si>
  <si>
    <r>
      <rPr>
        <sz val="11"/>
        <rFont val="方正仿宋_GBK"/>
        <charset val="134"/>
      </rPr>
      <t>栓塞剂</t>
    </r>
  </si>
  <si>
    <t>320200006a</t>
  </si>
  <si>
    <t>320200006b</t>
  </si>
  <si>
    <r>
      <rPr>
        <sz val="11"/>
        <rFont val="方正仿宋_GBK"/>
        <charset val="134"/>
      </rPr>
      <t>经皮动脉栓塞增加一根血管加收</t>
    </r>
  </si>
  <si>
    <r>
      <rPr>
        <sz val="11"/>
        <rFont val="方正仿宋_GBK"/>
        <charset val="134"/>
      </rPr>
      <t>一根血管</t>
    </r>
  </si>
  <si>
    <r>
      <rPr>
        <b/>
        <sz val="11"/>
        <rFont val="Nimbus Roman No9 L"/>
        <charset val="134"/>
      </rPr>
      <t>4.</t>
    </r>
    <r>
      <rPr>
        <b/>
        <sz val="11"/>
        <rFont val="方正仿宋_GBK"/>
        <charset val="134"/>
      </rPr>
      <t>心脏介入诊疗</t>
    </r>
  </si>
  <si>
    <r>
      <rPr>
        <sz val="11"/>
        <rFont val="方正仿宋_GBK"/>
        <charset val="134"/>
      </rPr>
      <t>先心病介入治疗</t>
    </r>
  </si>
  <si>
    <r>
      <rPr>
        <sz val="11"/>
        <rFont val="方正仿宋_GBK"/>
        <charset val="134"/>
      </rPr>
      <t>封堵器</t>
    </r>
  </si>
  <si>
    <t>320400003a</t>
  </si>
  <si>
    <r>
      <rPr>
        <sz val="11"/>
        <rFont val="方正仿宋_GBK"/>
        <charset val="134"/>
      </rPr>
      <t>包括动脉导管未闭、房间隔缺损等</t>
    </r>
  </si>
  <si>
    <t>320400003b</t>
  </si>
  <si>
    <r>
      <rPr>
        <sz val="11"/>
        <rFont val="方正仿宋_GBK"/>
        <charset val="134"/>
      </rPr>
      <t>动脉导管未闭介入治疗</t>
    </r>
  </si>
  <si>
    <t>320400003c</t>
  </si>
  <si>
    <r>
      <rPr>
        <sz val="11"/>
        <rFont val="方正仿宋_GBK"/>
        <charset val="134"/>
      </rPr>
      <t>房间隔缺损介入治疗</t>
    </r>
  </si>
  <si>
    <t>320400003d</t>
  </si>
  <si>
    <r>
      <rPr>
        <sz val="11"/>
        <rFont val="方正仿宋_GBK"/>
        <charset val="134"/>
      </rPr>
      <t>先心病介入治疗每增加一根血管加收</t>
    </r>
  </si>
  <si>
    <t>320400003e</t>
  </si>
  <si>
    <r>
      <rPr>
        <sz val="11"/>
        <rFont val="方正仿宋_GBK"/>
        <charset val="134"/>
      </rPr>
      <t>室间隔缺损介入治疗</t>
    </r>
  </si>
  <si>
    <t>320400003f</t>
  </si>
  <si>
    <r>
      <rPr>
        <sz val="11"/>
        <rFont val="方正仿宋_GBK"/>
        <charset val="134"/>
      </rPr>
      <t>室间隔缺损介入治疗每增加一根血管加收</t>
    </r>
  </si>
  <si>
    <r>
      <rPr>
        <b/>
        <sz val="11"/>
        <rFont val="Nimbus Roman No9 L"/>
        <charset val="134"/>
      </rPr>
      <t>5.</t>
    </r>
    <r>
      <rPr>
        <b/>
        <sz val="11"/>
        <rFont val="方正仿宋_GBK"/>
        <charset val="134"/>
      </rPr>
      <t>冠脉介入诊疗</t>
    </r>
  </si>
  <si>
    <r>
      <rPr>
        <sz val="11"/>
        <rFont val="方正仿宋_GBK"/>
        <charset val="134"/>
      </rPr>
      <t>经皮冠状动脉腔内成形术（</t>
    </r>
    <r>
      <rPr>
        <sz val="11"/>
        <rFont val="Nimbus Roman No9 L"/>
        <charset val="134"/>
      </rPr>
      <t>PTCA</t>
    </r>
    <r>
      <rPr>
        <sz val="11"/>
        <rFont val="方正仿宋_GBK"/>
        <charset val="134"/>
      </rPr>
      <t>）</t>
    </r>
  </si>
  <si>
    <r>
      <rPr>
        <sz val="11"/>
        <rFont val="方正仿宋_GBK"/>
        <charset val="134"/>
      </rPr>
      <t>含</t>
    </r>
    <r>
      <rPr>
        <sz val="11"/>
        <rFont val="Nimbus Roman No9 L"/>
        <charset val="134"/>
      </rPr>
      <t>PTCA</t>
    </r>
    <r>
      <rPr>
        <sz val="11"/>
        <rFont val="方正仿宋_GBK"/>
        <charset val="134"/>
      </rPr>
      <t>前的靶血管造影</t>
    </r>
  </si>
  <si>
    <t>320500002a</t>
  </si>
  <si>
    <t>320500002b</t>
  </si>
  <si>
    <r>
      <rPr>
        <sz val="11"/>
        <rFont val="方正仿宋_GBK"/>
        <charset val="134"/>
      </rPr>
      <t>经皮冠状动脉腔内成形术（</t>
    </r>
    <r>
      <rPr>
        <sz val="11"/>
        <rFont val="Nimbus Roman No9 L"/>
        <charset val="134"/>
      </rPr>
      <t>PTCA</t>
    </r>
    <r>
      <rPr>
        <sz val="11"/>
        <rFont val="方正仿宋_GBK"/>
        <charset val="134"/>
      </rPr>
      <t>）每增加一支冠脉血管加收</t>
    </r>
  </si>
  <si>
    <r>
      <rPr>
        <sz val="11"/>
        <rFont val="方正仿宋_GBK"/>
        <charset val="134"/>
      </rPr>
      <t>经皮冠状动脉内支架置入术（</t>
    </r>
    <r>
      <rPr>
        <sz val="11"/>
        <rFont val="Nimbus Roman No9 L"/>
        <charset val="134"/>
      </rPr>
      <t>STENT</t>
    </r>
    <r>
      <rPr>
        <sz val="11"/>
        <rFont val="方正仿宋_GBK"/>
        <charset val="134"/>
      </rPr>
      <t>）</t>
    </r>
  </si>
  <si>
    <r>
      <rPr>
        <sz val="11"/>
        <rFont val="方正仿宋_GBK"/>
        <charset val="134"/>
      </rPr>
      <t>含为放置冠脉内支架而进行的球囊预扩张和支架打开后的支架内球囊高压扩张及术前的靶血管造影</t>
    </r>
  </si>
  <si>
    <t>320500003a</t>
  </si>
  <si>
    <t>320500003b</t>
  </si>
  <si>
    <r>
      <rPr>
        <sz val="11"/>
        <rFont val="方正仿宋_GBK"/>
        <charset val="134"/>
      </rPr>
      <t>经皮冠状动脉内支架置入术（</t>
    </r>
    <r>
      <rPr>
        <sz val="11"/>
        <rFont val="Nimbus Roman No9 L"/>
        <charset val="134"/>
      </rPr>
      <t>STENT</t>
    </r>
    <r>
      <rPr>
        <sz val="11"/>
        <rFont val="方正仿宋_GBK"/>
        <charset val="134"/>
      </rPr>
      <t>）每增加一支冠脉血管加收</t>
    </r>
  </si>
  <si>
    <r>
      <rPr>
        <b/>
        <sz val="11"/>
        <rFont val="Nimbus Roman No9 L"/>
        <charset val="0"/>
      </rPr>
      <t>6</t>
    </r>
    <r>
      <rPr>
        <b/>
        <sz val="11"/>
        <rFont val="方正仿宋_GBK"/>
        <charset val="0"/>
      </rPr>
      <t>.脑和脊髓血管介入诊疗</t>
    </r>
  </si>
  <si>
    <r>
      <rPr>
        <sz val="11"/>
        <rFont val="方正仿宋_GBK"/>
        <charset val="134"/>
      </rPr>
      <t>单纯脑动静脉瘘栓塞术</t>
    </r>
  </si>
  <si>
    <t>320600002a</t>
  </si>
  <si>
    <t>320600002b</t>
  </si>
  <si>
    <r>
      <rPr>
        <sz val="11"/>
        <rFont val="方正仿宋_GBK"/>
        <charset val="134"/>
      </rPr>
      <t>单纯脑动静脉瘘栓塞增加一根血管加收</t>
    </r>
  </si>
  <si>
    <r>
      <rPr>
        <sz val="11"/>
        <rFont val="方正仿宋_GBK"/>
        <charset val="134"/>
      </rPr>
      <t>颅内动脉瘤栓塞术</t>
    </r>
  </si>
  <si>
    <r>
      <rPr>
        <sz val="11"/>
        <rFont val="方正仿宋_GBK"/>
        <charset val="134"/>
      </rPr>
      <t>栓塞材料</t>
    </r>
  </si>
  <si>
    <t>320600008a</t>
  </si>
  <si>
    <t>320600008b</t>
  </si>
  <si>
    <r>
      <rPr>
        <sz val="11"/>
        <rFont val="方正仿宋_GBK"/>
        <charset val="134"/>
      </rPr>
      <t>颅内动脉瘤栓塞增加一根血管加收</t>
    </r>
  </si>
  <si>
    <r>
      <rPr>
        <sz val="11"/>
        <rFont val="方正仿宋_GBK"/>
        <charset val="134"/>
      </rPr>
      <t>脑及颅内血管畸形栓塞术</t>
    </r>
  </si>
  <si>
    <t>320600009a</t>
  </si>
  <si>
    <t>320600009b</t>
  </si>
  <si>
    <r>
      <rPr>
        <sz val="11"/>
        <rFont val="方正仿宋_GBK"/>
        <charset val="134"/>
      </rPr>
      <t>脑及颅内血管畸形栓塞增加一根血管加收</t>
    </r>
  </si>
  <si>
    <r>
      <rPr>
        <sz val="11"/>
        <rFont val="方正仿宋_GBK"/>
        <charset val="134"/>
      </rPr>
      <t>局部浸润麻醉</t>
    </r>
  </si>
  <si>
    <t>G</t>
  </si>
  <si>
    <t>330100001a</t>
  </si>
  <si>
    <t>局部浸润麻醉</t>
  </si>
  <si>
    <r>
      <rPr>
        <sz val="11"/>
        <rFont val="方正仿宋_GBK"/>
        <charset val="134"/>
      </rPr>
      <t>含表面麻醉</t>
    </r>
  </si>
  <si>
    <t>330100001b</t>
  </si>
  <si>
    <t>局部浸润麻醉（辅助麻醉）</t>
  </si>
  <si>
    <t>基础麻醉</t>
  </si>
  <si>
    <t>330100004a</t>
  </si>
  <si>
    <r>
      <rPr>
        <sz val="11"/>
        <rFont val="方正仿宋_GBK"/>
        <charset val="134"/>
      </rPr>
      <t>含强化麻醉</t>
    </r>
  </si>
  <si>
    <t>330100004b</t>
  </si>
  <si>
    <t>基础麻醉（辅助麻醉）</t>
  </si>
  <si>
    <r>
      <rPr>
        <sz val="11"/>
        <rFont val="方正仿宋_GBK"/>
        <charset val="134"/>
      </rPr>
      <t>无插管全麻</t>
    </r>
  </si>
  <si>
    <r>
      <rPr>
        <sz val="11"/>
        <rFont val="方正仿宋_GBK"/>
        <charset val="134"/>
      </rPr>
      <t>含面罩</t>
    </r>
  </si>
  <si>
    <r>
      <rPr>
        <sz val="11"/>
        <rFont val="方正仿宋_GBK"/>
        <charset val="134"/>
      </rPr>
      <t>气管插管术</t>
    </r>
  </si>
  <si>
    <r>
      <rPr>
        <sz val="11"/>
        <rFont val="方正仿宋_GBK"/>
        <charset val="134"/>
      </rPr>
      <t>指经口插管</t>
    </r>
  </si>
  <si>
    <r>
      <rPr>
        <sz val="11"/>
        <rFont val="方正仿宋_GBK"/>
        <charset val="134"/>
      </rPr>
      <t>控制性降压</t>
    </r>
  </si>
  <si>
    <t>330100018a</t>
  </si>
  <si>
    <t>330100018b</t>
  </si>
  <si>
    <r>
      <rPr>
        <sz val="11"/>
        <rFont val="方正仿宋_GBK"/>
        <charset val="134"/>
      </rPr>
      <t>控制性降温</t>
    </r>
  </si>
  <si>
    <r>
      <rPr>
        <b/>
        <sz val="11"/>
        <rFont val="Nimbus Roman No9 L"/>
        <charset val="0"/>
      </rPr>
      <t>2</t>
    </r>
    <r>
      <rPr>
        <b/>
        <sz val="11"/>
        <rFont val="方正仿宋_GBK"/>
        <charset val="0"/>
      </rPr>
      <t>.神经系统手术</t>
    </r>
  </si>
  <si>
    <r>
      <rPr>
        <b/>
        <sz val="11"/>
        <rFont val="方正仿宋_GBK"/>
        <charset val="134"/>
      </rPr>
      <t>颅骨和脑手术</t>
    </r>
  </si>
  <si>
    <r>
      <rPr>
        <sz val="11"/>
        <rFont val="方正仿宋_GBK"/>
        <charset val="134"/>
      </rPr>
      <t>头皮肿物切除术</t>
    </r>
  </si>
  <si>
    <r>
      <rPr>
        <sz val="11"/>
        <rFont val="方正仿宋_GBK"/>
        <charset val="134"/>
      </rPr>
      <t>不含植皮</t>
    </r>
  </si>
  <si>
    <t>330201001a</t>
  </si>
  <si>
    <r>
      <rPr>
        <sz val="11"/>
        <rFont val="方正仿宋_GBK"/>
        <charset val="134"/>
      </rPr>
      <t>头皮肿物切除术（直径小于</t>
    </r>
    <r>
      <rPr>
        <sz val="11"/>
        <rFont val="Nimbus Roman No9 L"/>
        <charset val="134"/>
      </rPr>
      <t>4cm</t>
    </r>
    <r>
      <rPr>
        <sz val="11"/>
        <rFont val="方正仿宋_GBK"/>
        <charset val="134"/>
      </rPr>
      <t>）</t>
    </r>
  </si>
  <si>
    <t>330201001b</t>
  </si>
  <si>
    <r>
      <rPr>
        <sz val="11"/>
        <rFont val="方正仿宋_GBK"/>
        <charset val="134"/>
      </rPr>
      <t>头皮肿物切除术（直径大于</t>
    </r>
    <r>
      <rPr>
        <sz val="11"/>
        <rFont val="Nimbus Roman No9 L"/>
        <charset val="134"/>
      </rPr>
      <t>4cm</t>
    </r>
    <r>
      <rPr>
        <sz val="11"/>
        <rFont val="方正仿宋_GBK"/>
        <charset val="134"/>
      </rPr>
      <t>）</t>
    </r>
  </si>
  <si>
    <t>330201001c</t>
  </si>
  <si>
    <r>
      <rPr>
        <sz val="11"/>
        <rFont val="方正仿宋_GBK"/>
        <charset val="134"/>
      </rPr>
      <t>头皮肿物切除术（门诊）</t>
    </r>
  </si>
  <si>
    <t>330201001d</t>
  </si>
  <si>
    <r>
      <rPr>
        <sz val="11"/>
        <rFont val="方正仿宋_GBK"/>
        <charset val="134"/>
      </rPr>
      <t>头皮肿物切除术（直径小于</t>
    </r>
    <r>
      <rPr>
        <sz val="11"/>
        <rFont val="Nimbus Roman No9 L"/>
        <charset val="134"/>
      </rPr>
      <t>4cm</t>
    </r>
    <r>
      <rPr>
        <sz val="11"/>
        <rFont val="方正仿宋_GBK"/>
        <charset val="134"/>
      </rPr>
      <t>）（再次手术加收）</t>
    </r>
  </si>
  <si>
    <t>330201001e</t>
  </si>
  <si>
    <r>
      <rPr>
        <sz val="11"/>
        <rFont val="方正仿宋_GBK"/>
        <charset val="134"/>
      </rPr>
      <t>头皮肿物切除术（直径大于</t>
    </r>
    <r>
      <rPr>
        <sz val="11"/>
        <rFont val="Nimbus Roman No9 L"/>
        <charset val="134"/>
      </rPr>
      <t>4cm</t>
    </r>
    <r>
      <rPr>
        <sz val="11"/>
        <rFont val="方正仿宋_GBK"/>
        <charset val="134"/>
      </rPr>
      <t>）（再次手术加收）</t>
    </r>
  </si>
  <si>
    <r>
      <rPr>
        <sz val="11"/>
        <rFont val="方正仿宋_GBK"/>
        <charset val="134"/>
      </rPr>
      <t>颅骨骨瘤切除术</t>
    </r>
  </si>
  <si>
    <r>
      <rPr>
        <sz val="11"/>
        <rFont val="方正仿宋_GBK"/>
        <charset val="134"/>
      </rPr>
      <t>假体</t>
    </r>
  </si>
  <si>
    <t>330201002a</t>
  </si>
  <si>
    <t>330201002b</t>
  </si>
  <si>
    <r>
      <rPr>
        <sz val="11"/>
        <rFont val="方正仿宋_GBK"/>
        <charset val="134"/>
      </rPr>
      <t>颅骨骨瘤切除术（再次手术加收）</t>
    </r>
  </si>
  <si>
    <r>
      <rPr>
        <sz val="11"/>
        <rFont val="方正仿宋_GBK"/>
        <charset val="134"/>
      </rPr>
      <t>颅内硬膜外血肿引流术</t>
    </r>
  </si>
  <si>
    <t>330201004a</t>
  </si>
  <si>
    <t>330201004b</t>
  </si>
  <si>
    <r>
      <rPr>
        <sz val="11"/>
        <rFont val="方正仿宋_GBK"/>
        <charset val="134"/>
      </rPr>
      <t>颅内硬膜外脓肿引流术</t>
    </r>
  </si>
  <si>
    <t>330201004c</t>
  </si>
  <si>
    <r>
      <rPr>
        <sz val="11"/>
        <rFont val="方正仿宋_GBK"/>
        <charset val="134"/>
      </rPr>
      <t>颅内硬膜外血肿引流术同一病种联合入路加收</t>
    </r>
  </si>
  <si>
    <t>330201004d</t>
  </si>
  <si>
    <r>
      <rPr>
        <sz val="11"/>
        <rFont val="方正仿宋_GBK"/>
        <charset val="134"/>
      </rPr>
      <t>颅内硬膜外脓肿引流术同一病种联合入路加收</t>
    </r>
  </si>
  <si>
    <t>330201004e</t>
  </si>
  <si>
    <t>颅内硬膜外血肿引流术（同一切口下另一手术）</t>
  </si>
  <si>
    <t>330201004f</t>
  </si>
  <si>
    <t>颅内硬膜外脓肿引流术（同一切口下另一手术）</t>
  </si>
  <si>
    <t>330201004g</t>
  </si>
  <si>
    <t>颅内硬膜外血肿引流术（再次手术加收）</t>
  </si>
  <si>
    <t>330201004h</t>
  </si>
  <si>
    <t>颅内硬膜外脓肿引流术（再次手术加收）</t>
  </si>
  <si>
    <r>
      <rPr>
        <sz val="11"/>
        <rFont val="方正仿宋_GBK"/>
        <charset val="134"/>
      </rPr>
      <t>脑脓肿穿刺引流术</t>
    </r>
  </si>
  <si>
    <r>
      <rPr>
        <sz val="11"/>
        <rFont val="方正仿宋_GBK"/>
        <charset val="134"/>
      </rPr>
      <t>不含开颅脓肿切除术</t>
    </r>
  </si>
  <si>
    <t>330201005a</t>
  </si>
  <si>
    <t>330201005b</t>
  </si>
  <si>
    <r>
      <rPr>
        <sz val="11"/>
        <rFont val="方正仿宋_GBK"/>
        <charset val="134"/>
      </rPr>
      <t>脑脓肿穿刺引流术同一病种联合入路加收</t>
    </r>
  </si>
  <si>
    <t>330201005c</t>
  </si>
  <si>
    <t>脑脓肿穿刺引流术（同一切口下另一手术）</t>
  </si>
  <si>
    <t>330201005d</t>
  </si>
  <si>
    <t>脑脓肿穿刺引流术（再次手术加收）</t>
  </si>
  <si>
    <r>
      <rPr>
        <sz val="11"/>
        <rFont val="方正仿宋_GBK"/>
        <charset val="134"/>
      </rPr>
      <t>开放性颅脑损伤清除术</t>
    </r>
  </si>
  <si>
    <r>
      <rPr>
        <sz val="11"/>
        <rFont val="方正仿宋_GBK"/>
        <charset val="134"/>
      </rPr>
      <t>硬膜修补材料</t>
    </r>
  </si>
  <si>
    <t>330201006a</t>
  </si>
  <si>
    <t>330201006b</t>
  </si>
  <si>
    <r>
      <rPr>
        <sz val="11"/>
        <rFont val="方正仿宋_GBK"/>
        <charset val="134"/>
      </rPr>
      <t>开放性颅脑损伤联合静脉窦破裂清除术</t>
    </r>
  </si>
  <si>
    <t>330201006c</t>
  </si>
  <si>
    <r>
      <rPr>
        <sz val="11"/>
        <rFont val="方正仿宋_GBK"/>
        <charset val="134"/>
      </rPr>
      <t>开放性颅脑损伤清除术同一病种联合入路加收</t>
    </r>
  </si>
  <si>
    <t>330201006d</t>
  </si>
  <si>
    <r>
      <rPr>
        <sz val="11"/>
        <rFont val="方正仿宋_GBK"/>
        <charset val="134"/>
      </rPr>
      <t>开放性颅脑损伤联合静脉窦破裂清除术同一病种联合入路加收</t>
    </r>
  </si>
  <si>
    <t>330201006e</t>
  </si>
  <si>
    <t>开放性颅脑损伤清除术（同一切口下另一手术）</t>
  </si>
  <si>
    <t>330201006f</t>
  </si>
  <si>
    <t>开放性颅脑损伤联合静脉窦破裂清除术（同一切口下另一手术）</t>
  </si>
  <si>
    <t>330201006g</t>
  </si>
  <si>
    <t>开放性颅脑损伤清除术（再次手术加收）</t>
  </si>
  <si>
    <t>330201006h</t>
  </si>
  <si>
    <t>开放性颅脑损伤联合静脉窦破裂清除术（再次手术加收）</t>
  </si>
  <si>
    <r>
      <rPr>
        <sz val="11"/>
        <rFont val="方正仿宋_GBK"/>
        <charset val="134"/>
      </rPr>
      <t>去颅骨骨瓣减压术</t>
    </r>
  </si>
  <si>
    <t>330201008a</t>
  </si>
  <si>
    <t>330201008b</t>
  </si>
  <si>
    <r>
      <rPr>
        <sz val="11"/>
        <rFont val="方正仿宋_GBK"/>
        <charset val="134"/>
      </rPr>
      <t>去颅骨骨瓣减压术同一病种联合入路加收</t>
    </r>
  </si>
  <si>
    <t>330201008c</t>
  </si>
  <si>
    <t>去颅骨骨瓣减压术（同一切口下另一手术）</t>
  </si>
  <si>
    <t>330201008d</t>
  </si>
  <si>
    <t>去颅骨骨瓣减压术（再次手术加收）</t>
  </si>
  <si>
    <r>
      <rPr>
        <b/>
        <sz val="11"/>
        <rFont val="方正仿宋_GBK"/>
        <charset val="134"/>
      </rPr>
      <t>颅神经手术</t>
    </r>
  </si>
  <si>
    <r>
      <rPr>
        <sz val="11"/>
        <rFont val="方正仿宋_GBK"/>
        <charset val="134"/>
      </rPr>
      <t>面神经简单修复术</t>
    </r>
  </si>
  <si>
    <t>330202008a</t>
  </si>
  <si>
    <r>
      <rPr>
        <sz val="11"/>
        <rFont val="方正仿宋_GBK"/>
        <charset val="134"/>
      </rPr>
      <t>肌筋膜悬吊术</t>
    </r>
  </si>
  <si>
    <t>330202008b</t>
  </si>
  <si>
    <r>
      <rPr>
        <sz val="11"/>
        <rFont val="方正仿宋_GBK"/>
        <charset val="134"/>
      </rPr>
      <t>神经断端直接吻合术</t>
    </r>
  </si>
  <si>
    <t>330202008c</t>
  </si>
  <si>
    <r>
      <rPr>
        <sz val="11"/>
        <rFont val="方正仿宋_GBK"/>
        <charset val="134"/>
      </rPr>
      <t>局部同一创面的神经移植术</t>
    </r>
  </si>
  <si>
    <t>330202008d</t>
  </si>
  <si>
    <t>肌筋膜悬吊术（同一切口下另一手术）</t>
  </si>
  <si>
    <t>330202008e</t>
  </si>
  <si>
    <t>神经断端直接吻合术（同一切口下另一手术）</t>
  </si>
  <si>
    <t>330202008f</t>
  </si>
  <si>
    <t>局部同一创面的神经移植术（同一切口下另一手术）</t>
  </si>
  <si>
    <t>330202008g</t>
  </si>
  <si>
    <t>肌筋膜悬吊术（再次手术加收）</t>
  </si>
  <si>
    <t>330202008h</t>
  </si>
  <si>
    <t>神经断端直接吻合术（再次手术加收）</t>
  </si>
  <si>
    <t>330202008i</t>
  </si>
  <si>
    <t>局部同一创面的神经移植术（再次手术加收）</t>
  </si>
  <si>
    <r>
      <rPr>
        <b/>
        <sz val="11"/>
        <rFont val="方正仿宋_GBK"/>
        <charset val="134"/>
      </rPr>
      <t>脑血管手术</t>
    </r>
  </si>
  <si>
    <r>
      <rPr>
        <sz val="11"/>
        <rFont val="方正仿宋_GBK"/>
        <charset val="134"/>
      </rPr>
      <t>颅内动静脉畸形切除术</t>
    </r>
  </si>
  <si>
    <r>
      <rPr>
        <sz val="11"/>
        <rFont val="方正仿宋_GBK"/>
        <charset val="134"/>
      </rPr>
      <t>含血肿清除、小于</t>
    </r>
    <r>
      <rPr>
        <sz val="11"/>
        <rFont val="Nimbus Roman No9 L"/>
        <charset val="134"/>
      </rPr>
      <t>4cm</t>
    </r>
    <r>
      <rPr>
        <sz val="11"/>
        <rFont val="方正仿宋_GBK"/>
        <charset val="134"/>
      </rPr>
      <t>动静脉畸形切除</t>
    </r>
  </si>
  <si>
    <t>330203005a</t>
  </si>
  <si>
    <t>330203005b</t>
  </si>
  <si>
    <t>颅内动静脉畸形切除术（同一切口下另一手术）</t>
  </si>
  <si>
    <t>330203005c</t>
  </si>
  <si>
    <t>颅内动静脉畸形切除术（再次手术加收）</t>
  </si>
  <si>
    <t>颅外内动脉搭桥术</t>
  </si>
  <si>
    <t>330203012a</t>
  </si>
  <si>
    <t>330203012b</t>
  </si>
  <si>
    <t>颅外内动脉搭桥术（同一切口下另一手术）</t>
  </si>
  <si>
    <t>330203012c</t>
  </si>
  <si>
    <t>颅外内动脉搭桥术（再次手术加收）</t>
  </si>
  <si>
    <r>
      <rPr>
        <b/>
        <sz val="11"/>
        <rFont val="方正仿宋_GBK"/>
        <charset val="134"/>
      </rPr>
      <t>脊髓、脊髓膜、脊髓血管手术</t>
    </r>
  </si>
  <si>
    <r>
      <rPr>
        <sz val="11"/>
        <rFont val="方正仿宋_GBK"/>
        <charset val="134"/>
      </rPr>
      <t>脊髓动静脉畸形切除术</t>
    </r>
  </si>
  <si>
    <r>
      <rPr>
        <sz val="11"/>
        <rFont val="方正仿宋_GBK"/>
        <charset val="134"/>
      </rPr>
      <t>动脉瘤夹及显微银夹</t>
    </r>
  </si>
  <si>
    <t>330204011a</t>
  </si>
  <si>
    <t>330204011b</t>
  </si>
  <si>
    <t>脊髓动静脉畸形切除术（同一切口下另一手术）</t>
  </si>
  <si>
    <t>330204011c</t>
  </si>
  <si>
    <t>脊髓动静脉畸形切除术（再次手术加收）</t>
  </si>
  <si>
    <r>
      <rPr>
        <b/>
        <sz val="11"/>
        <rFont val="Nimbus Roman No9 L"/>
        <charset val="134"/>
      </rPr>
      <t>3</t>
    </r>
    <r>
      <rPr>
        <b/>
        <sz val="11"/>
        <rFont val="方正仿宋_GBK"/>
        <charset val="134"/>
      </rPr>
      <t>.内分泌系统手术</t>
    </r>
  </si>
  <si>
    <r>
      <rPr>
        <sz val="11"/>
        <rFont val="方正仿宋_GBK"/>
        <charset val="134"/>
      </rPr>
      <t>甲状腺部分切除术</t>
    </r>
  </si>
  <si>
    <t>330300009a</t>
  </si>
  <si>
    <r>
      <rPr>
        <sz val="11"/>
        <rFont val="方正仿宋_GBK"/>
        <charset val="134"/>
      </rPr>
      <t>颈部切口，逐层切开显露全叶甲状腺，探查，处理血管，行病变侧甲状腺部分切除，喉返神经探查，保护喉上、喉返神经，处理残端，止血，置管引出固定，缝合。</t>
    </r>
  </si>
  <si>
    <t>330300009b</t>
  </si>
  <si>
    <t>甲状腺部分切除术（同一切口下另一手术）</t>
  </si>
  <si>
    <t>330300009c</t>
  </si>
  <si>
    <t>甲状腺部分切除术（再次手术加收）</t>
  </si>
  <si>
    <r>
      <rPr>
        <sz val="11"/>
        <rFont val="方正仿宋_GBK"/>
        <charset val="134"/>
      </rPr>
      <t>甲状腺次全切除术</t>
    </r>
  </si>
  <si>
    <t>330300010a</t>
  </si>
  <si>
    <r>
      <rPr>
        <sz val="11"/>
        <rFont val="方正仿宋_GBK"/>
        <charset val="134"/>
      </rPr>
      <t>颈部切口，逐层切开显露全叶甲状腺，探查，处理血管，保留病变侧甲状腺背外侧薄层组织，行病变侧甲状腺大部切除，喉返神经探查，保护喉上、喉返神经，处理残端，止血，置管引出固定，缝合。</t>
    </r>
  </si>
  <si>
    <t>330300010b</t>
  </si>
  <si>
    <t>甲状腺次全切除术（同一切口下另一手术）</t>
  </si>
  <si>
    <t>330300010c</t>
  </si>
  <si>
    <t>甲状腺次全切除术（再次手术加收）</t>
  </si>
  <si>
    <t>甲状腺全切术</t>
  </si>
  <si>
    <t>330300011a</t>
  </si>
  <si>
    <t>330300011b</t>
  </si>
  <si>
    <t>甲状腺全切术（同一切口下另一手术）</t>
  </si>
  <si>
    <t>330300011c</t>
  </si>
  <si>
    <t>甲状腺全切术（再次手术加收）</t>
  </si>
  <si>
    <t>甲状腺癌根治术</t>
  </si>
  <si>
    <t>330300012a</t>
  </si>
  <si>
    <t>330300012b</t>
  </si>
  <si>
    <t>甲状腺癌根治术（同一切口下另一手术）</t>
  </si>
  <si>
    <t>330300012c</t>
  </si>
  <si>
    <t>甲状腺癌根治术（再次手术加收）</t>
  </si>
  <si>
    <t>肾上腺切除术</t>
  </si>
  <si>
    <r>
      <rPr>
        <sz val="11"/>
        <rFont val="方正仿宋_GBK"/>
        <charset val="134"/>
      </rPr>
      <t>含腺瘤切除</t>
    </r>
  </si>
  <si>
    <t>330300022a</t>
  </si>
  <si>
    <t>330300022b</t>
  </si>
  <si>
    <t>肾上腺切除术（同一切口下另一手术）</t>
  </si>
  <si>
    <t>330300022c</t>
  </si>
  <si>
    <t>肾上腺切除术（再次手术加收）</t>
  </si>
  <si>
    <r>
      <rPr>
        <b/>
        <sz val="11"/>
        <rFont val="Nimbus Roman No9 L"/>
        <charset val="0"/>
      </rPr>
      <t>4</t>
    </r>
    <r>
      <rPr>
        <b/>
        <sz val="11"/>
        <rFont val="方正仿宋_GBK"/>
        <charset val="0"/>
      </rPr>
      <t>.眼部手术</t>
    </r>
  </si>
  <si>
    <r>
      <rPr>
        <b/>
        <sz val="11"/>
        <rFont val="方正仿宋_GBK"/>
        <charset val="134"/>
      </rPr>
      <t>眼睑手术</t>
    </r>
  </si>
  <si>
    <r>
      <rPr>
        <sz val="11"/>
        <rFont val="方正仿宋_GBK"/>
        <charset val="134"/>
      </rPr>
      <t>眼睑肿物切除术</t>
    </r>
  </si>
  <si>
    <t>330401001a</t>
  </si>
  <si>
    <t>330401001b</t>
  </si>
  <si>
    <r>
      <rPr>
        <sz val="11"/>
        <rFont val="方正仿宋_GBK"/>
        <charset val="134"/>
      </rPr>
      <t>眼睑肿物切除术</t>
    </r>
    <r>
      <rPr>
        <sz val="11"/>
        <rFont val="Nimbus Roman No9 L"/>
        <charset val="0"/>
      </rPr>
      <t>+</t>
    </r>
    <r>
      <rPr>
        <sz val="11"/>
        <rFont val="方正仿宋_GBK"/>
        <charset val="134"/>
      </rPr>
      <t>植皮术</t>
    </r>
  </si>
  <si>
    <t>330401001c</t>
  </si>
  <si>
    <t>眼睑肿物切除术（同一切口下另一手术）</t>
  </si>
  <si>
    <t>330401001d</t>
  </si>
  <si>
    <t>眼睑肿物切除术+植皮术（同一切口下另一手术）</t>
  </si>
  <si>
    <t>330401001e</t>
  </si>
  <si>
    <t>眼睑肿物切除术（再次手术加收）</t>
  </si>
  <si>
    <t>330401001f</t>
  </si>
  <si>
    <t>眼睑肿物切除术+植皮术（再次手术加收）</t>
  </si>
  <si>
    <t>眼睑结膜裂伤缝合术</t>
  </si>
  <si>
    <t>330401002a</t>
  </si>
  <si>
    <t>330401002b</t>
  </si>
  <si>
    <t>眼睑结膜裂伤缝合术（同一切口下另一手术）</t>
  </si>
  <si>
    <t>330401002c</t>
  </si>
  <si>
    <t>眼睑结膜裂伤缝合术（再次手术加收）</t>
  </si>
  <si>
    <r>
      <rPr>
        <b/>
        <sz val="11"/>
        <rFont val="方正仿宋_GBK"/>
        <charset val="134"/>
      </rPr>
      <t>泪器手术</t>
    </r>
  </si>
  <si>
    <r>
      <rPr>
        <sz val="11"/>
        <rFont val="方正仿宋_GBK"/>
        <charset val="134"/>
      </rPr>
      <t>鼻腔泪囊吻合术</t>
    </r>
  </si>
  <si>
    <t>330402007a</t>
  </si>
  <si>
    <t>330402007b</t>
  </si>
  <si>
    <t>鼻腔泪囊吻合术（同一切口下另一手术）</t>
  </si>
  <si>
    <t>330402007c</t>
  </si>
  <si>
    <t>鼻腔泪囊吻合术（再次手术加收）</t>
  </si>
  <si>
    <r>
      <rPr>
        <b/>
        <sz val="11"/>
        <rFont val="方正仿宋_GBK"/>
        <charset val="134"/>
      </rPr>
      <t>结膜手术</t>
    </r>
  </si>
  <si>
    <r>
      <rPr>
        <sz val="11"/>
        <rFont val="方正仿宋_GBK"/>
        <charset val="134"/>
      </rPr>
      <t>结膜肿物切除术</t>
    </r>
  </si>
  <si>
    <r>
      <rPr>
        <sz val="11"/>
        <rFont val="方正仿宋_GBK"/>
        <charset val="134"/>
      </rPr>
      <t>羊膜</t>
    </r>
  </si>
  <si>
    <t>330403002a</t>
  </si>
  <si>
    <t>330403002b</t>
  </si>
  <si>
    <r>
      <rPr>
        <sz val="11"/>
        <rFont val="方正仿宋_GBK"/>
        <charset val="134"/>
      </rPr>
      <t>结膜色素痣切除术</t>
    </r>
  </si>
  <si>
    <t>330403002c</t>
  </si>
  <si>
    <t>结膜肿物切除术（同一切口下另一手术）</t>
  </si>
  <si>
    <t>330403002d</t>
  </si>
  <si>
    <t>结膜色素痣切除术（同一切口下另一手术）</t>
  </si>
  <si>
    <t>330403002e</t>
  </si>
  <si>
    <t>结膜肿物切除术（再次手术加收）</t>
  </si>
  <si>
    <t>330403002f</t>
  </si>
  <si>
    <t>结膜色素痣切除术（再次手术加收）</t>
  </si>
  <si>
    <t>麦粒肿切除术</t>
  </si>
  <si>
    <t>330403006a</t>
  </si>
  <si>
    <t>330403006b</t>
  </si>
  <si>
    <t>麦粒肿切开术</t>
  </si>
  <si>
    <t>330403006c</t>
  </si>
  <si>
    <t>麦粒肿切除术（同一切口下另一手术）</t>
  </si>
  <si>
    <t>330403006d</t>
  </si>
  <si>
    <t>麦粒肿切开术（同一切口下另一手术）</t>
  </si>
  <si>
    <t>330403006e</t>
  </si>
  <si>
    <t>麦粒肿切除术（再次手术加收）</t>
  </si>
  <si>
    <t>330403006f</t>
  </si>
  <si>
    <t>麦粒肿切开术（再次手术加收）</t>
  </si>
  <si>
    <r>
      <rPr>
        <b/>
        <sz val="11"/>
        <rFont val="方正仿宋_GBK"/>
        <charset val="134"/>
      </rPr>
      <t>角膜手术</t>
    </r>
  </si>
  <si>
    <r>
      <rPr>
        <sz val="11"/>
        <rFont val="方正仿宋_GBK"/>
        <charset val="134"/>
      </rPr>
      <t>翼状胬肉切除术</t>
    </r>
  </si>
  <si>
    <t>330404007a</t>
  </si>
  <si>
    <t>330404007b</t>
  </si>
  <si>
    <t>翼状胬肉切除术（同一切口下另一手术）</t>
  </si>
  <si>
    <t>330404007c</t>
  </si>
  <si>
    <t>翼状胬肉切除术（再次手术加收）</t>
  </si>
  <si>
    <r>
      <rPr>
        <b/>
        <sz val="11"/>
        <rFont val="方正仿宋_GBK"/>
        <charset val="134"/>
      </rPr>
      <t>虹膜、睫状体、巩膜和前房手术</t>
    </r>
  </si>
  <si>
    <r>
      <rPr>
        <sz val="11"/>
        <rFont val="方正仿宋_GBK"/>
        <charset val="134"/>
      </rPr>
      <t>小梁切开联合小梁切除术</t>
    </r>
  </si>
  <si>
    <t>330405017a</t>
  </si>
  <si>
    <r>
      <rPr>
        <sz val="11"/>
        <rFont val="方正仿宋_GBK"/>
        <charset val="134"/>
      </rPr>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r>
  </si>
  <si>
    <t>330405017b</t>
  </si>
  <si>
    <t>小梁切开联合小梁切除术（同一切口下另一手术）</t>
  </si>
  <si>
    <t>330405017c</t>
  </si>
  <si>
    <t>小梁切开联合小梁切除术（再次手术加收）</t>
  </si>
  <si>
    <r>
      <rPr>
        <b/>
        <sz val="11"/>
        <rFont val="方正仿宋_GBK"/>
        <charset val="134"/>
      </rPr>
      <t>晶状体手术</t>
    </r>
  </si>
  <si>
    <r>
      <rPr>
        <sz val="11"/>
        <rFont val="方正仿宋_GBK"/>
        <charset val="134"/>
      </rPr>
      <t>白内障超声乳化摘除术</t>
    </r>
  </si>
  <si>
    <t>330406005a</t>
  </si>
  <si>
    <t>330406005b</t>
  </si>
  <si>
    <t>白内障超声乳化摘除术（同一切口下另一手术）</t>
  </si>
  <si>
    <t>330406005c</t>
  </si>
  <si>
    <t>白内障超声乳化摘除术（再次手术加收）</t>
  </si>
  <si>
    <t>白内障摘除联合玻璃体切割术</t>
  </si>
  <si>
    <r>
      <rPr>
        <sz val="11"/>
        <rFont val="方正仿宋_GBK"/>
        <charset val="134"/>
      </rPr>
      <t>人工晶体、粘弹剂</t>
    </r>
  </si>
  <si>
    <t>330406017a</t>
  </si>
  <si>
    <t>330406017b</t>
  </si>
  <si>
    <t>白内障摘除联合玻璃体切割术（同一切口下另一手术）</t>
  </si>
  <si>
    <t>330406017c</t>
  </si>
  <si>
    <t>白内障摘除联合玻璃体切割术（再次手术加收）</t>
  </si>
  <si>
    <r>
      <rPr>
        <b/>
        <sz val="11"/>
        <rFont val="方正仿宋_GBK"/>
        <charset val="134"/>
      </rPr>
      <t>视网膜、脉络膜、后房手术</t>
    </r>
  </si>
  <si>
    <r>
      <rPr>
        <sz val="11"/>
        <rFont val="方正仿宋_GBK"/>
        <charset val="134"/>
      </rPr>
      <t>玻璃体穿刺抽液术</t>
    </r>
  </si>
  <si>
    <r>
      <rPr>
        <sz val="11"/>
        <rFont val="方正仿宋_GBK"/>
        <charset val="134"/>
      </rPr>
      <t>含玻璃体注气、注液</t>
    </r>
  </si>
  <si>
    <t>330407001a</t>
  </si>
  <si>
    <t>330407001b</t>
  </si>
  <si>
    <r>
      <rPr>
        <sz val="11"/>
        <rFont val="方正仿宋_GBK"/>
        <charset val="134"/>
      </rPr>
      <t>玻璃体穿刺注药术</t>
    </r>
  </si>
  <si>
    <t>330407001c</t>
  </si>
  <si>
    <t>玻璃体穿刺抽液术（同一切口下另一手术）</t>
  </si>
  <si>
    <t>330407001d</t>
  </si>
  <si>
    <t>玻璃体穿刺注药术（同一切口下另一手术）</t>
  </si>
  <si>
    <t>330407001e</t>
  </si>
  <si>
    <t>玻璃体穿刺抽液术（再次手术加收）</t>
  </si>
  <si>
    <t>330407001f</t>
  </si>
  <si>
    <t>玻璃体穿刺注药术（再次手术加收）</t>
  </si>
  <si>
    <r>
      <rPr>
        <b/>
        <sz val="11"/>
        <rFont val="Nimbus Roman No9 L"/>
        <charset val="0"/>
      </rPr>
      <t>5</t>
    </r>
    <r>
      <rPr>
        <b/>
        <sz val="11"/>
        <rFont val="方正仿宋_GBK"/>
        <charset val="0"/>
      </rPr>
      <t>.耳部手术</t>
    </r>
  </si>
  <si>
    <r>
      <rPr>
        <sz val="11"/>
        <rFont val="方正仿宋_GBK"/>
        <charset val="134"/>
      </rPr>
      <t>人工骨及骨代用品</t>
    </r>
  </si>
  <si>
    <r>
      <rPr>
        <b/>
        <sz val="11"/>
        <rFont val="方正仿宋_GBK"/>
        <charset val="134"/>
      </rPr>
      <t>外耳手术</t>
    </r>
  </si>
  <si>
    <r>
      <rPr>
        <sz val="11"/>
        <rFont val="方正仿宋_GBK"/>
        <charset val="134"/>
      </rPr>
      <t>耳廓软骨膜炎清创术</t>
    </r>
  </si>
  <si>
    <t>330501001a</t>
  </si>
  <si>
    <t>330501001b</t>
  </si>
  <si>
    <r>
      <rPr>
        <sz val="11"/>
        <rFont val="方正仿宋_GBK"/>
        <charset val="134"/>
      </rPr>
      <t>耳廓脓肿切排清创术</t>
    </r>
  </si>
  <si>
    <t>330501001c</t>
  </si>
  <si>
    <t>耳廓软骨膜炎清创术（同一切口下另一手术）</t>
  </si>
  <si>
    <t>330501001d</t>
  </si>
  <si>
    <t>耳廓脓肿切排清创术（同一切口下另一手术）</t>
  </si>
  <si>
    <t>330501001e</t>
  </si>
  <si>
    <t>耳廓软骨膜炎清创术（再次手术加收）</t>
  </si>
  <si>
    <t>330501001f</t>
  </si>
  <si>
    <t>耳廓脓肿切排清创术（再次手术加收）</t>
  </si>
  <si>
    <r>
      <rPr>
        <sz val="11"/>
        <rFont val="方正仿宋_GBK"/>
        <charset val="134"/>
      </rPr>
      <t>耳道异物取出术</t>
    </r>
  </si>
  <si>
    <r>
      <rPr>
        <b/>
        <sz val="11"/>
        <rFont val="Nimbus Roman No9 L"/>
        <charset val="0"/>
      </rPr>
      <t>6</t>
    </r>
    <r>
      <rPr>
        <b/>
        <sz val="11"/>
        <rFont val="方正仿宋_GBK"/>
        <charset val="0"/>
      </rPr>
      <t>.鼻、口、咽部手术</t>
    </r>
  </si>
  <si>
    <r>
      <rPr>
        <b/>
        <sz val="11"/>
        <rFont val="方正仿宋_GBK"/>
        <charset val="134"/>
      </rPr>
      <t>鼻部手术</t>
    </r>
  </si>
  <si>
    <r>
      <rPr>
        <sz val="11"/>
        <rFont val="方正仿宋_GBK"/>
        <charset val="134"/>
      </rPr>
      <t>下鼻甲部分切除术</t>
    </r>
  </si>
  <si>
    <t>330601008a</t>
  </si>
  <si>
    <t>330601008b</t>
  </si>
  <si>
    <t>下鼻甲部分切除术（同一切口下另一手术）</t>
  </si>
  <si>
    <t>330601008c</t>
  </si>
  <si>
    <t>下鼻甲部分切除术（再次手术加收）</t>
  </si>
  <si>
    <t>鼻中隔矫正术</t>
  </si>
  <si>
    <t>330601014a</t>
  </si>
  <si>
    <r>
      <rPr>
        <sz val="11"/>
        <rFont val="方正仿宋_GBK"/>
        <charset val="134"/>
      </rPr>
      <t>消毒铺巾，麻醉后，暴露偏曲骨质或软骨，取出、修整、复位或外移偏曲骨质或软骨，黏膜复位，填压。</t>
    </r>
  </si>
  <si>
    <t>330601014b</t>
  </si>
  <si>
    <t>鼻中隔降肌附着过低矫正术</t>
  </si>
  <si>
    <t>330601014c</t>
  </si>
  <si>
    <t>鼻中隔矫正术（同一切口下另一手术）</t>
  </si>
  <si>
    <t>330601014d</t>
  </si>
  <si>
    <t>鼻中隔降肌附着过低矫正术（同一切口下另一手术）</t>
  </si>
  <si>
    <t>330601014e</t>
  </si>
  <si>
    <t>鼻中隔矫正术（再次手术加收）</t>
  </si>
  <si>
    <t>330601014f</t>
  </si>
  <si>
    <t>鼻中隔降肌附着过低矫正术（再次手术加收）</t>
  </si>
  <si>
    <r>
      <rPr>
        <b/>
        <sz val="11"/>
        <rFont val="方正仿宋_GBK"/>
        <charset val="134"/>
      </rPr>
      <t>口腔颌面一般手术</t>
    </r>
  </si>
  <si>
    <r>
      <rPr>
        <sz val="11"/>
        <rFont val="方正仿宋_GBK"/>
        <charset val="134"/>
      </rPr>
      <t>特殊药物、一次性口腔治疗盘</t>
    </r>
  </si>
  <si>
    <r>
      <rPr>
        <sz val="11"/>
        <rFont val="方正仿宋_GBK"/>
        <charset val="134"/>
      </rPr>
      <t>复杂牙拔除术</t>
    </r>
  </si>
  <si>
    <r>
      <rPr>
        <sz val="11"/>
        <rFont val="方正仿宋_GBK"/>
        <charset val="134"/>
      </rPr>
      <t>指正常位牙齿因解剖变异、死髓或牙体治疗后其脆性增加、局部慢性炎症刺激使牙槽骨发生致密性改变、牙</t>
    </r>
    <r>
      <rPr>
        <sz val="11"/>
        <rFont val="Nimbus Roman No9 L"/>
        <charset val="134"/>
      </rPr>
      <t>-</t>
    </r>
    <r>
      <rPr>
        <sz val="11"/>
        <rFont val="方正仿宋_GBK"/>
        <charset val="134"/>
      </rPr>
      <t>骨间骨性结合、与上颌窦关系密切、增龄性变化等所致的拔除困难</t>
    </r>
  </si>
  <si>
    <t>330604005a</t>
  </si>
  <si>
    <r>
      <rPr>
        <sz val="11"/>
        <rFont val="方正仿宋_GBK"/>
        <charset val="134"/>
      </rPr>
      <t>根端囊肿摘除术</t>
    </r>
  </si>
  <si>
    <r>
      <rPr>
        <sz val="11"/>
        <rFont val="方正仿宋_GBK"/>
        <charset val="134"/>
      </rPr>
      <t>不含根充</t>
    </r>
  </si>
  <si>
    <r>
      <rPr>
        <sz val="11"/>
        <rFont val="方正仿宋_GBK"/>
        <charset val="134"/>
      </rPr>
      <t>充填材料</t>
    </r>
  </si>
  <si>
    <t>330604022a</t>
  </si>
  <si>
    <t>330604022b</t>
  </si>
  <si>
    <t>根端囊肿摘除术（同一切口下另一手术）</t>
  </si>
  <si>
    <t>330604022c</t>
  </si>
  <si>
    <t>根端囊肿摘除术（再次手术加收）</t>
  </si>
  <si>
    <r>
      <rPr>
        <b/>
        <sz val="11"/>
        <rFont val="方正仿宋_GBK"/>
        <charset val="134"/>
      </rPr>
      <t>扁桃体和腺样体手术</t>
    </r>
  </si>
  <si>
    <r>
      <rPr>
        <sz val="11"/>
        <rFont val="方正仿宋_GBK"/>
        <charset val="134"/>
      </rPr>
      <t>扁桃体切除术</t>
    </r>
  </si>
  <si>
    <r>
      <rPr>
        <sz val="11"/>
        <rFont val="方正仿宋_GBK"/>
        <charset val="134"/>
      </rPr>
      <t>含双侧</t>
    </r>
  </si>
  <si>
    <t>330610001a</t>
  </si>
  <si>
    <r>
      <rPr>
        <sz val="11"/>
        <rFont val="方正仿宋_GBK"/>
        <charset val="134"/>
      </rPr>
      <t>含扁桃体肿物切除</t>
    </r>
  </si>
  <si>
    <t>330610001b</t>
  </si>
  <si>
    <r>
      <rPr>
        <sz val="11"/>
        <rFont val="方正仿宋_GBK"/>
        <charset val="134"/>
      </rPr>
      <t>扁桃体残体切除</t>
    </r>
  </si>
  <si>
    <t>330610001c</t>
  </si>
  <si>
    <r>
      <rPr>
        <sz val="11"/>
        <rFont val="方正仿宋_GBK"/>
        <charset val="134"/>
      </rPr>
      <t>扁桃体挤切</t>
    </r>
  </si>
  <si>
    <t>330610001d</t>
  </si>
  <si>
    <t>扁桃体切除术（同一切口下另一手术）</t>
  </si>
  <si>
    <t>330610001e</t>
  </si>
  <si>
    <t>扁桃体残体切除（同一切口下另一手术）</t>
  </si>
  <si>
    <t>330610001f</t>
  </si>
  <si>
    <t>扁桃体挤切（同一切口下另一手术）</t>
  </si>
  <si>
    <t>330610001g</t>
  </si>
  <si>
    <t>扁桃体切除术（再次手术加收）</t>
  </si>
  <si>
    <t>330610001h</t>
  </si>
  <si>
    <t>扁桃体残体切除（再次手术加收）</t>
  </si>
  <si>
    <t>330610001i</t>
  </si>
  <si>
    <t>扁桃体挤切（再次手术加收）</t>
  </si>
  <si>
    <t>扁桃体周围脓肿切开引流术</t>
  </si>
  <si>
    <t>330610004a</t>
  </si>
  <si>
    <t>330610004b</t>
  </si>
  <si>
    <t>扁桃体周围脓肿切开引流术（同一切口下另一手术）</t>
  </si>
  <si>
    <t>330610004c</t>
  </si>
  <si>
    <t>扁桃体周围脓肿切开引流术（再次手术加收）</t>
  </si>
  <si>
    <r>
      <rPr>
        <b/>
        <sz val="11"/>
        <rFont val="Nimbus Roman No9 L"/>
        <charset val="0"/>
      </rPr>
      <t>7</t>
    </r>
    <r>
      <rPr>
        <b/>
        <sz val="11"/>
        <rFont val="方正仿宋_GBK"/>
        <charset val="0"/>
      </rPr>
      <t>.呼吸系统手术</t>
    </r>
  </si>
  <si>
    <r>
      <rPr>
        <sz val="11"/>
        <rFont val="方正仿宋_GBK"/>
        <charset val="134"/>
      </rPr>
      <t>吻合器、闭合器</t>
    </r>
  </si>
  <si>
    <r>
      <rPr>
        <b/>
        <sz val="11"/>
        <rFont val="方正仿宋_GBK"/>
        <charset val="134"/>
      </rPr>
      <t>喉及气管手术</t>
    </r>
  </si>
  <si>
    <r>
      <rPr>
        <sz val="11"/>
        <rFont val="方正仿宋_GBK"/>
        <charset val="134"/>
      </rPr>
      <t>气管套管、植入材料</t>
    </r>
  </si>
  <si>
    <r>
      <rPr>
        <sz val="11"/>
        <rFont val="方正仿宋_GBK"/>
        <charset val="134"/>
      </rPr>
      <t>气管切开术</t>
    </r>
  </si>
  <si>
    <r>
      <rPr>
        <sz val="11"/>
        <rFont val="方正仿宋_GBK"/>
        <charset val="134"/>
      </rPr>
      <t>气管套管</t>
    </r>
  </si>
  <si>
    <t>330701005a</t>
  </si>
  <si>
    <t>330701005b</t>
  </si>
  <si>
    <t>气管切开术（同一切口下另一手术）</t>
  </si>
  <si>
    <t>330701005c</t>
  </si>
  <si>
    <t>气管切开术（再次手术加收）</t>
  </si>
  <si>
    <t>会厌良性肿瘤切除术</t>
  </si>
  <si>
    <r>
      <rPr>
        <sz val="11"/>
        <rFont val="方正仿宋_GBK"/>
        <charset val="134"/>
      </rPr>
      <t>含囊肿</t>
    </r>
  </si>
  <si>
    <t>330701038a</t>
  </si>
  <si>
    <t>330701038b</t>
  </si>
  <si>
    <t>会厌良性肿瘤切除术（同一切口下另一手术）</t>
  </si>
  <si>
    <t>330701038c</t>
  </si>
  <si>
    <t>会厌良性肿瘤切除术（再次手术加收）</t>
  </si>
  <si>
    <r>
      <rPr>
        <b/>
        <sz val="11"/>
        <rFont val="方正仿宋_GBK"/>
        <charset val="134"/>
      </rPr>
      <t>肺和支气管手术</t>
    </r>
  </si>
  <si>
    <r>
      <rPr>
        <sz val="11"/>
        <rFont val="方正仿宋_GBK"/>
        <charset val="134"/>
      </rPr>
      <t>肺段切除术</t>
    </r>
  </si>
  <si>
    <t>330702003a</t>
  </si>
  <si>
    <t>330702003b</t>
  </si>
  <si>
    <r>
      <rPr>
        <sz val="11"/>
        <rFont val="方正仿宋_GBK"/>
        <charset val="134"/>
      </rPr>
      <t>肺段切除术双侧手术加收</t>
    </r>
  </si>
  <si>
    <t>330702003c</t>
  </si>
  <si>
    <t>肺段切除术（同一切口下另一手术）</t>
  </si>
  <si>
    <t>330702003d</t>
  </si>
  <si>
    <t>肺段切除术（再次手术加收）</t>
  </si>
  <si>
    <r>
      <rPr>
        <sz val="11"/>
        <rFont val="方正仿宋_GBK"/>
        <charset val="134"/>
      </rPr>
      <t>肺楔形切除术</t>
    </r>
  </si>
  <si>
    <t>330702005a</t>
  </si>
  <si>
    <t>330702005b</t>
  </si>
  <si>
    <r>
      <rPr>
        <sz val="11"/>
        <rFont val="方正仿宋_GBK"/>
        <charset val="134"/>
      </rPr>
      <t>肺楔形切除术双侧手术加收</t>
    </r>
  </si>
  <si>
    <t>330702005c</t>
  </si>
  <si>
    <t>肺楔形切除术（同一切口下另一手术）</t>
  </si>
  <si>
    <t>330702005d</t>
  </si>
  <si>
    <t>肺楔形切除术（再次手术加收）</t>
  </si>
  <si>
    <t>肺叶切除术</t>
  </si>
  <si>
    <t>330702006a</t>
  </si>
  <si>
    <t>330702006b</t>
  </si>
  <si>
    <t>同侧肺两叶切除术</t>
  </si>
  <si>
    <t>330702006c</t>
  </si>
  <si>
    <t>肺叶切除术双侧手术加收</t>
  </si>
  <si>
    <t>330702006d</t>
  </si>
  <si>
    <t>肺叶切除术（同一切口下另一手术）</t>
  </si>
  <si>
    <t>330702006e</t>
  </si>
  <si>
    <t>同侧肺两叶切除术（同一切口下另一手术）</t>
  </si>
  <si>
    <t>330702006f</t>
  </si>
  <si>
    <t>肺叶切除术（再次手术加收）</t>
  </si>
  <si>
    <t>330702006g</t>
  </si>
  <si>
    <t>同侧肺两叶切除术（再次手术加收）</t>
  </si>
  <si>
    <r>
      <rPr>
        <b/>
        <sz val="11"/>
        <rFont val="方正仿宋_GBK"/>
        <charset val="134"/>
      </rPr>
      <t>胸壁、胸膜、纵隔、横隔手术</t>
    </r>
  </si>
  <si>
    <r>
      <rPr>
        <sz val="11"/>
        <rFont val="方正仿宋_GBK"/>
        <charset val="134"/>
      </rPr>
      <t>胸壁外伤扩创术</t>
    </r>
  </si>
  <si>
    <t>330703011a</t>
  </si>
  <si>
    <t>330703011b</t>
  </si>
  <si>
    <r>
      <rPr>
        <sz val="11"/>
        <rFont val="方正仿宋_GBK"/>
        <charset val="134"/>
      </rPr>
      <t>胸壁穿透伤扩创术</t>
    </r>
  </si>
  <si>
    <t>330703011c</t>
  </si>
  <si>
    <r>
      <rPr>
        <sz val="11"/>
        <rFont val="方正仿宋_GBK"/>
        <charset val="134"/>
      </rPr>
      <t>胸壁异物扩创术</t>
    </r>
  </si>
  <si>
    <t>330703011d</t>
  </si>
  <si>
    <r>
      <rPr>
        <sz val="11"/>
        <rFont val="方正仿宋_GBK"/>
        <charset val="134"/>
      </rPr>
      <t>胸壁肋骨骨折固定术</t>
    </r>
  </si>
  <si>
    <t>330703011e</t>
  </si>
  <si>
    <t>胸壁外伤扩创术（同一切口下另一手术）</t>
  </si>
  <si>
    <t>330703011f</t>
  </si>
  <si>
    <t>胸壁穿透伤扩创术（同一切口下另一手术）</t>
  </si>
  <si>
    <t>330703011g</t>
  </si>
  <si>
    <t>胸壁异物扩创术（同一切口下另一手术）</t>
  </si>
  <si>
    <t>330703011h</t>
  </si>
  <si>
    <t>胸壁肋骨骨折固定术（同一切口下另一手术）</t>
  </si>
  <si>
    <t>330703011i</t>
  </si>
  <si>
    <t>胸壁外伤扩创术（再次手术加收）</t>
  </si>
  <si>
    <t>330703011j</t>
  </si>
  <si>
    <t>胸壁穿透伤扩创术（再次手术加收）</t>
  </si>
  <si>
    <t>330703011k</t>
  </si>
  <si>
    <t>胸壁异物扩创术（再次手术加收）</t>
  </si>
  <si>
    <t>330703011l</t>
  </si>
  <si>
    <t>胸壁肋骨骨折固定术（再次手术加收）</t>
  </si>
  <si>
    <r>
      <rPr>
        <sz val="11"/>
        <rFont val="方正仿宋_GBK"/>
        <charset val="134"/>
      </rPr>
      <t>胸壁肿瘤切除术</t>
    </r>
  </si>
  <si>
    <t>330703012a</t>
  </si>
  <si>
    <t>330703012b</t>
  </si>
  <si>
    <r>
      <rPr>
        <sz val="11"/>
        <rFont val="方正仿宋_GBK"/>
        <charset val="134"/>
      </rPr>
      <t>肋骨的肿瘤切除</t>
    </r>
  </si>
  <si>
    <t>330703012c</t>
  </si>
  <si>
    <r>
      <rPr>
        <sz val="11"/>
        <rFont val="方正仿宋_GBK"/>
        <charset val="134"/>
      </rPr>
      <t>胸骨的肿瘤切除</t>
    </r>
  </si>
  <si>
    <t>330703012d</t>
  </si>
  <si>
    <t>胸壁肿瘤切除术（同一切口下另一手术）</t>
  </si>
  <si>
    <t>330703012e</t>
  </si>
  <si>
    <t>肋骨的肿瘤切除（同一切口下另一手术）</t>
  </si>
  <si>
    <t>330703012f</t>
  </si>
  <si>
    <t>胸骨的肿瘤切除（同一切口下另一手术）</t>
  </si>
  <si>
    <t>330703012g</t>
  </si>
  <si>
    <t>胸壁肿瘤切除术（再次手术加收）</t>
  </si>
  <si>
    <t>330703012h</t>
  </si>
  <si>
    <t>肋骨的肿瘤切除（再次手术加收）</t>
  </si>
  <si>
    <t>330703012i</t>
  </si>
  <si>
    <t>胸骨的肿瘤切除（再次手术加收）</t>
  </si>
  <si>
    <r>
      <rPr>
        <sz val="11"/>
        <rFont val="方正仿宋_GBK"/>
        <charset val="134"/>
      </rPr>
      <t>胸腔闭式引流术</t>
    </r>
  </si>
  <si>
    <t>330703017a</t>
  </si>
  <si>
    <t>330703017b</t>
  </si>
  <si>
    <r>
      <rPr>
        <sz val="11"/>
        <rFont val="方正仿宋_GBK"/>
        <charset val="134"/>
      </rPr>
      <t>胸腔肋间引流术</t>
    </r>
  </si>
  <si>
    <t>330703017c</t>
  </si>
  <si>
    <r>
      <rPr>
        <sz val="11"/>
        <rFont val="方正仿宋_GBK"/>
        <charset val="134"/>
      </rPr>
      <t>胸腔经肋床引流术</t>
    </r>
  </si>
  <si>
    <t>330703017d</t>
  </si>
  <si>
    <r>
      <rPr>
        <sz val="11"/>
        <rFont val="方正仿宋_GBK"/>
        <charset val="134"/>
      </rPr>
      <t>胸腔开放引流术</t>
    </r>
  </si>
  <si>
    <t>330703017e</t>
  </si>
  <si>
    <r>
      <rPr>
        <sz val="11"/>
        <rFont val="方正仿宋_GBK"/>
        <charset val="134"/>
      </rPr>
      <t>胸腔穿刺置管术</t>
    </r>
  </si>
  <si>
    <t>330703017f</t>
  </si>
  <si>
    <r>
      <rPr>
        <sz val="11"/>
        <rFont val="方正仿宋_GBK"/>
        <charset val="134"/>
      </rPr>
      <t>腹腔穿刺置管术</t>
    </r>
  </si>
  <si>
    <t>330703017g</t>
  </si>
  <si>
    <t>胸腔闭式引流术（同一切口下另一手术）</t>
  </si>
  <si>
    <t>330703017h</t>
  </si>
  <si>
    <t>胸腔肋间引流术（同一切口下另一手术）</t>
  </si>
  <si>
    <t>330703017i</t>
  </si>
  <si>
    <t>胸腔经肋床引流术（同一切口下另一手术）</t>
  </si>
  <si>
    <t>330703017j</t>
  </si>
  <si>
    <t>胸腔开放引流术（同一切口下另一手术）</t>
  </si>
  <si>
    <t>330703017k</t>
  </si>
  <si>
    <t>胸腔穿刺置管术（同一切口下另一手术）</t>
  </si>
  <si>
    <t>330703017l</t>
  </si>
  <si>
    <t>腹腔穿刺置管术（同一切口下另一手术）</t>
  </si>
  <si>
    <t>330703017m</t>
  </si>
  <si>
    <t>胸腔闭式引流术（再次手术加收）</t>
  </si>
  <si>
    <t>330703017n</t>
  </si>
  <si>
    <t>胸腔肋间引流术（再次手术加收）</t>
  </si>
  <si>
    <t>330703017o</t>
  </si>
  <si>
    <t>胸腔经肋床引流术（再次手术加收）</t>
  </si>
  <si>
    <t>330703017p</t>
  </si>
  <si>
    <t>胸腔开放引流术（再次手术加收）</t>
  </si>
  <si>
    <t>330703017q</t>
  </si>
  <si>
    <t>胸腔穿刺置管术（再次手术加收）</t>
  </si>
  <si>
    <t>330703017r</t>
  </si>
  <si>
    <t>腹腔穿刺置管术（再次手术加收）</t>
  </si>
  <si>
    <r>
      <rPr>
        <b/>
        <sz val="11"/>
        <rFont val="Nimbus Roman No9 L"/>
        <charset val="134"/>
      </rPr>
      <t>8</t>
    </r>
    <r>
      <rPr>
        <b/>
        <sz val="11"/>
        <rFont val="方正仿宋_GBK"/>
        <charset val="134"/>
      </rPr>
      <t>.心脏及血管系统手术</t>
    </r>
  </si>
  <si>
    <r>
      <rPr>
        <b/>
        <sz val="11"/>
        <rFont val="方正仿宋_GBK"/>
        <charset val="134"/>
      </rPr>
      <t>心瓣膜和心间隔手术</t>
    </r>
  </si>
  <si>
    <r>
      <rPr>
        <sz val="11"/>
        <rFont val="方正仿宋_GBK"/>
        <charset val="134"/>
      </rPr>
      <t>隔离人工瓣膜、同种异体瓣膜和各种修补材料等</t>
    </r>
  </si>
  <si>
    <r>
      <rPr>
        <sz val="11"/>
        <rFont val="方正仿宋_GBK"/>
        <charset val="134"/>
      </rPr>
      <t>二尖瓣替换术</t>
    </r>
  </si>
  <si>
    <r>
      <rPr>
        <sz val="11"/>
        <rFont val="方正仿宋_GBK"/>
        <charset val="134"/>
      </rPr>
      <t>人工瓣膜</t>
    </r>
  </si>
  <si>
    <t>330801003a</t>
  </si>
  <si>
    <t>330801003b</t>
  </si>
  <si>
    <t>二尖瓣替换术（同一切口下另一手术）</t>
  </si>
  <si>
    <t>330801003c</t>
  </si>
  <si>
    <t>二尖瓣替换术（再次手术加收）</t>
  </si>
  <si>
    <t>三尖瓣置换术</t>
  </si>
  <si>
    <t>330801005a</t>
  </si>
  <si>
    <t>330801005b</t>
  </si>
  <si>
    <t>三尖瓣置换术（同一切口下另一手术）</t>
  </si>
  <si>
    <t>330801005c</t>
  </si>
  <si>
    <t>三尖瓣置换术（再次手术加收）</t>
  </si>
  <si>
    <r>
      <rPr>
        <sz val="11"/>
        <rFont val="方正仿宋_GBK"/>
        <charset val="134"/>
      </rPr>
      <t>三尖瓣下移畸形矫治术（</t>
    </r>
    <r>
      <rPr>
        <sz val="11"/>
        <rFont val="Nimbus Roman No9 L"/>
        <charset val="134"/>
      </rPr>
      <t>Ebstein</t>
    </r>
    <r>
      <rPr>
        <sz val="11"/>
        <rFont val="方正仿宋_GBK"/>
        <charset val="134"/>
      </rPr>
      <t>畸形矫治术）</t>
    </r>
  </si>
  <si>
    <r>
      <rPr>
        <sz val="11"/>
        <rFont val="方正仿宋_GBK"/>
        <charset val="134"/>
      </rPr>
      <t>含房缺修补、房化右室折叠或切除、三尖瓣成形术</t>
    </r>
  </si>
  <si>
    <t>330801006a</t>
  </si>
  <si>
    <t>330801006b</t>
  </si>
  <si>
    <r>
      <rPr>
        <sz val="11"/>
        <rFont val="方正仿宋_GBK"/>
        <charset val="134"/>
      </rPr>
      <t>三尖瓣下移畸形矫治术（</t>
    </r>
    <r>
      <rPr>
        <sz val="11"/>
        <rFont val="Nimbus Roman No9 L"/>
        <charset val="134"/>
      </rPr>
      <t>Ebstein</t>
    </r>
    <r>
      <rPr>
        <sz val="11"/>
        <rFont val="方正仿宋_GBK"/>
        <charset val="134"/>
      </rPr>
      <t>畸形矫治术（同一切口下另一手术）</t>
    </r>
  </si>
  <si>
    <t>330801006c</t>
  </si>
  <si>
    <r>
      <rPr>
        <sz val="11"/>
        <rFont val="方正仿宋_GBK"/>
        <charset val="134"/>
      </rPr>
      <t>三尖瓣下移畸形矫治术（</t>
    </r>
    <r>
      <rPr>
        <sz val="11"/>
        <rFont val="Nimbus Roman No9 L"/>
        <charset val="134"/>
      </rPr>
      <t>Ebstein</t>
    </r>
    <r>
      <rPr>
        <sz val="11"/>
        <rFont val="方正仿宋_GBK"/>
        <charset val="134"/>
      </rPr>
      <t>畸形矫治术）（再次手术加收）</t>
    </r>
  </si>
  <si>
    <r>
      <rPr>
        <sz val="11"/>
        <rFont val="方正仿宋_GBK"/>
        <charset val="134"/>
      </rPr>
      <t>主动脉瓣直视成形术</t>
    </r>
  </si>
  <si>
    <r>
      <rPr>
        <sz val="11"/>
        <rFont val="方正仿宋_GBK"/>
        <charset val="134"/>
      </rPr>
      <t>牛心包片</t>
    </r>
  </si>
  <si>
    <t>330801008a</t>
  </si>
  <si>
    <t>330801008b</t>
  </si>
  <si>
    <t>主动脉瓣直视成形术（同一切口下另一手术）</t>
  </si>
  <si>
    <t>330801008c</t>
  </si>
  <si>
    <t>主动脉瓣直视成形术（再次手术加收）</t>
  </si>
  <si>
    <r>
      <rPr>
        <sz val="11"/>
        <rFont val="方正仿宋_GBK"/>
        <charset val="134"/>
      </rPr>
      <t>主动脉瓣置换术</t>
    </r>
  </si>
  <si>
    <r>
      <rPr>
        <sz val="11"/>
        <rFont val="方正仿宋_GBK"/>
        <charset val="134"/>
      </rPr>
      <t>人工瓣膜、异体动脉瓣、经皮介入人工心脏瓣膜系统及输送系统</t>
    </r>
  </si>
  <si>
    <t>330801009a</t>
  </si>
  <si>
    <t>330801009b</t>
  </si>
  <si>
    <t>主动脉瓣置换术（同一切口下另一手术）</t>
  </si>
  <si>
    <t>330801009c</t>
  </si>
  <si>
    <t>主动脉瓣置换术（再次手术加收）</t>
  </si>
  <si>
    <r>
      <rPr>
        <sz val="11"/>
        <rFont val="方正仿宋_GBK"/>
        <charset val="134"/>
      </rPr>
      <t>肺动脉瓣狭窄矫治术</t>
    </r>
  </si>
  <si>
    <t>含肺动脉扩大补片、肺动脉瓣交界切开（或瓣成形）、右室流出道重建术</t>
  </si>
  <si>
    <r>
      <rPr>
        <sz val="11"/>
        <rFont val="方正仿宋_GBK"/>
        <charset val="134"/>
      </rPr>
      <t>人工血管</t>
    </r>
  </si>
  <si>
    <t>330801012a</t>
  </si>
  <si>
    <t>330801012b</t>
  </si>
  <si>
    <t>肺动脉瓣狭窄矫治术（同一切口下另一手术）</t>
  </si>
  <si>
    <t>330801012c</t>
  </si>
  <si>
    <t>肺动脉瓣狭窄矫治术（再次手术加收）</t>
  </si>
  <si>
    <r>
      <rPr>
        <sz val="11"/>
        <rFont val="方正仿宋_GBK"/>
        <charset val="134"/>
      </rPr>
      <t>部分型心内膜垫缺损矫治术</t>
    </r>
  </si>
  <si>
    <t>330801019a</t>
  </si>
  <si>
    <t>330801019b</t>
  </si>
  <si>
    <r>
      <rPr>
        <sz val="11"/>
        <rFont val="方正仿宋_GBK"/>
        <charset val="134"/>
      </rPr>
      <t>Ⅰ孔房缺修补术</t>
    </r>
  </si>
  <si>
    <t>330801019c</t>
  </si>
  <si>
    <r>
      <rPr>
        <sz val="11"/>
        <rFont val="方正仿宋_GBK"/>
        <charset val="134"/>
      </rPr>
      <t>二尖瓣成形术</t>
    </r>
  </si>
  <si>
    <t>330801019d</t>
  </si>
  <si>
    <r>
      <rPr>
        <sz val="11"/>
        <rFont val="方正仿宋_GBK"/>
        <charset val="134"/>
      </rPr>
      <t>三尖瓣成形术</t>
    </r>
  </si>
  <si>
    <t>330801019e</t>
  </si>
  <si>
    <t>部分型心内膜垫缺损矫治术（同一切口下另一手术）</t>
  </si>
  <si>
    <t>330801019f</t>
  </si>
  <si>
    <t>Ⅰ孔房缺修补术（同一切口下另一手术）</t>
  </si>
  <si>
    <t>330801019g</t>
  </si>
  <si>
    <t>二尖瓣成形术（同一切口下另一手术）</t>
  </si>
  <si>
    <t>330801019h</t>
  </si>
  <si>
    <t>三尖瓣成形术（同一切口下另一手术）</t>
  </si>
  <si>
    <t>330801019i</t>
  </si>
  <si>
    <t>部分型心内膜垫缺损矫治术（再次手术加收）</t>
  </si>
  <si>
    <t>330801019j</t>
  </si>
  <si>
    <t>Ⅰ孔房缺修补术（再次手术加收）</t>
  </si>
  <si>
    <t>330801019k</t>
  </si>
  <si>
    <t>二尖瓣成形术（再次手术加收）</t>
  </si>
  <si>
    <t>330801019l</t>
  </si>
  <si>
    <t>三尖瓣成形术（再次手术加收）</t>
  </si>
  <si>
    <r>
      <rPr>
        <sz val="11"/>
        <rFont val="方正仿宋_GBK"/>
        <charset val="134"/>
      </rPr>
      <t>法鲁氏三联症根治术</t>
    </r>
  </si>
  <si>
    <r>
      <rPr>
        <sz val="11"/>
        <rFont val="方正仿宋_GBK"/>
        <charset val="134"/>
      </rPr>
      <t>含右室流出道扩大、疏通、房缺修补术</t>
    </r>
  </si>
  <si>
    <t>330801022a</t>
  </si>
  <si>
    <t>330801022b</t>
  </si>
  <si>
    <t>法鲁氏三联症根治术（同一切口下另一手术）</t>
  </si>
  <si>
    <t>330801022c</t>
  </si>
  <si>
    <t>法鲁氏三联症根治术（再次手术加收）</t>
  </si>
  <si>
    <r>
      <rPr>
        <b/>
        <sz val="11"/>
        <rFont val="方正仿宋_GBK"/>
        <charset val="134"/>
      </rPr>
      <t>心脏血管手术</t>
    </r>
  </si>
  <si>
    <r>
      <rPr>
        <sz val="11"/>
        <rFont val="方正仿宋_GBK"/>
        <charset val="134"/>
      </rPr>
      <t>各种人工血管、同种异体血管、血管瓣膜、血管吻合器、心脏稳定器和修补材料</t>
    </r>
  </si>
  <si>
    <r>
      <rPr>
        <sz val="11"/>
        <rFont val="方正仿宋_GBK"/>
        <charset val="134"/>
      </rPr>
      <t>部分型肺静脉畸形引流矫治术</t>
    </r>
  </si>
  <si>
    <t>330802020a</t>
  </si>
  <si>
    <t>330802020b</t>
  </si>
  <si>
    <t>部分型肺静脉畸形引流矫治术（同一切口下另一手术）</t>
  </si>
  <si>
    <t>330802020c</t>
  </si>
  <si>
    <t>部分型肺静脉畸形引流矫治术（再次手术加收）</t>
  </si>
  <si>
    <r>
      <rPr>
        <b/>
        <sz val="11"/>
        <rFont val="方正仿宋_GBK"/>
        <charset val="134"/>
      </rPr>
      <t>其他血管手术</t>
    </r>
  </si>
  <si>
    <r>
      <rPr>
        <sz val="11"/>
        <rFont val="方正仿宋_GBK"/>
        <charset val="134"/>
      </rPr>
      <t>各种人工血管、转流管、人工补片等</t>
    </r>
  </si>
  <si>
    <r>
      <rPr>
        <sz val="11"/>
        <rFont val="方正仿宋_GBK"/>
        <charset val="134"/>
      </rPr>
      <t>颈动脉瘤切除＋血管移植术</t>
    </r>
  </si>
  <si>
    <t>330804005a</t>
  </si>
  <si>
    <t>330804005b</t>
  </si>
  <si>
    <r>
      <rPr>
        <sz val="11"/>
        <rFont val="方正仿宋_GBK"/>
        <charset val="134"/>
      </rPr>
      <t>颈动脉假性动脉瘤切除＋血管移植术</t>
    </r>
  </si>
  <si>
    <t>330804005c</t>
  </si>
  <si>
    <r>
      <rPr>
        <sz val="11"/>
        <rFont val="方正仿宋_GBK"/>
        <charset val="134"/>
      </rPr>
      <t>颈动脉过度迂曲的切除＋血管移植术</t>
    </r>
  </si>
  <si>
    <t>330804005d</t>
  </si>
  <si>
    <r>
      <rPr>
        <sz val="11"/>
        <rFont val="方正仿宋_GBK"/>
        <charset val="134"/>
      </rPr>
      <t>外伤性动</t>
    </r>
    <r>
      <rPr>
        <sz val="11"/>
        <rFont val="Nimbus Roman No9 L"/>
        <charset val="134"/>
      </rPr>
      <t>—</t>
    </r>
    <r>
      <rPr>
        <sz val="11"/>
        <rFont val="方正仿宋_GBK"/>
        <charset val="134"/>
      </rPr>
      <t>静脉瘤切除＋血管移植术</t>
    </r>
  </si>
  <si>
    <t>330804005e</t>
  </si>
  <si>
    <r>
      <rPr>
        <sz val="11"/>
        <rFont val="方正仿宋_GBK"/>
        <charset val="134"/>
      </rPr>
      <t>自体大隐静脉或其它血管的取用＋血管移植术</t>
    </r>
  </si>
  <si>
    <t>330804005f</t>
  </si>
  <si>
    <t>颈动脉瘤切除＋血管移植术（同一切口下另一手术）</t>
  </si>
  <si>
    <t>330804005g</t>
  </si>
  <si>
    <t>颈动脉假性动脉瘤切除＋血管移植术（同一切口下另一手术）</t>
  </si>
  <si>
    <t>330804005h</t>
  </si>
  <si>
    <t>外伤性动—静脉瘤切除＋血管移植术（同一切口下另一手术）</t>
  </si>
  <si>
    <t>330804005i</t>
  </si>
  <si>
    <t>颈动脉过度迂曲的切除＋血管移植术（同一切口下另一手术）</t>
  </si>
  <si>
    <t>330804005j</t>
  </si>
  <si>
    <t>自体大隐静脉或其它血管的取用＋血管移植术（同一切口下另一手术）</t>
  </si>
  <si>
    <t>330804005k</t>
  </si>
  <si>
    <t>颈动脉瘤切除＋血管移植术（再次手术加收）</t>
  </si>
  <si>
    <t>330804005l</t>
  </si>
  <si>
    <t>颈动脉假性动脉瘤切除＋血管移植术（再次手术加收）</t>
  </si>
  <si>
    <t>330804005m</t>
  </si>
  <si>
    <t>外伤性动—静脉瘤切除＋血管移植术（再次手术加收）</t>
  </si>
  <si>
    <t>330804005n</t>
  </si>
  <si>
    <t>颈动脉过度迂曲的切除＋血管移植术（再次手术加收）</t>
  </si>
  <si>
    <t>330804005o</t>
  </si>
  <si>
    <t>自体大隐静脉或其它血管的取用＋血管移植术（再次手术加收）</t>
  </si>
  <si>
    <t>血管移植术</t>
  </si>
  <si>
    <r>
      <rPr>
        <sz val="11"/>
        <rFont val="方正仿宋_GBK"/>
        <charset val="134"/>
      </rPr>
      <t>异体血管、人造血管</t>
    </r>
  </si>
  <si>
    <t>330804045a</t>
  </si>
  <si>
    <t>330804045b</t>
  </si>
  <si>
    <t>血管移植术（同一切口下另一手术）</t>
  </si>
  <si>
    <t>330804045c</t>
  </si>
  <si>
    <t>血管移植术（再次手术加收）</t>
  </si>
  <si>
    <t>肢体动静脉修复术</t>
  </si>
  <si>
    <t>330804050a</t>
  </si>
  <si>
    <t>330804050b</t>
  </si>
  <si>
    <t>肢体动静脉修复术（同一切口下另一手术）</t>
  </si>
  <si>
    <t>330804050c</t>
  </si>
  <si>
    <t>肢体动静脉修复术（再次手术加收）</t>
  </si>
  <si>
    <t>小动脉吻合术</t>
  </si>
  <si>
    <t>330804063a</t>
  </si>
  <si>
    <t>330804063b</t>
  </si>
  <si>
    <t>指动脉吻合术</t>
  </si>
  <si>
    <t>330804063c</t>
  </si>
  <si>
    <t>趾动脉吻合术</t>
  </si>
  <si>
    <t>330804063d</t>
  </si>
  <si>
    <t>小动脉吻合术（同一切口下另一手术）</t>
  </si>
  <si>
    <t>330804063e</t>
  </si>
  <si>
    <t>指动脉吻合术（同一切口下另一手术）</t>
  </si>
  <si>
    <t>330804063f</t>
  </si>
  <si>
    <t>趾动脉吻合术（同一切口下另一手术）</t>
  </si>
  <si>
    <t>330804063g</t>
  </si>
  <si>
    <t>小动脉吻合术（再次手术加收）</t>
  </si>
  <si>
    <t>330804063h</t>
  </si>
  <si>
    <t>指动脉吻合术（再次手术加收）</t>
  </si>
  <si>
    <t>330804063i</t>
  </si>
  <si>
    <t>趾动脉吻合术（再次手术加收）</t>
  </si>
  <si>
    <t>夹层动脉瘤腔内隔绝术</t>
  </si>
  <si>
    <t>330804071a</t>
  </si>
  <si>
    <t>330804071b</t>
  </si>
  <si>
    <t>夹层动脉瘤腔内隔绝术（同一切口下另一手术）</t>
  </si>
  <si>
    <t>330804071c</t>
  </si>
  <si>
    <t>夹层动脉瘤腔内隔绝术（再次手术加收）</t>
  </si>
  <si>
    <r>
      <rPr>
        <b/>
        <sz val="11"/>
        <rFont val="Nimbus Roman No9 L"/>
        <charset val="134"/>
      </rPr>
      <t>9</t>
    </r>
    <r>
      <rPr>
        <b/>
        <sz val="11"/>
        <rFont val="方正仿宋_GBK"/>
        <charset val="134"/>
      </rPr>
      <t>.造血及淋巴系统手术</t>
    </r>
  </si>
  <si>
    <r>
      <rPr>
        <sz val="11"/>
        <rFont val="方正仿宋_GBK"/>
        <charset val="134"/>
      </rPr>
      <t>脾切除术</t>
    </r>
  </si>
  <si>
    <t>330900018a</t>
  </si>
  <si>
    <t>330900018b</t>
  </si>
  <si>
    <r>
      <rPr>
        <sz val="11"/>
        <rFont val="方正仿宋_GBK"/>
        <charset val="134"/>
      </rPr>
      <t>副脾切除术</t>
    </r>
  </si>
  <si>
    <t>330900018c</t>
  </si>
  <si>
    <r>
      <rPr>
        <sz val="11"/>
        <rFont val="方正仿宋_GBK"/>
        <charset val="134"/>
      </rPr>
      <t>胰尾切除术</t>
    </r>
  </si>
  <si>
    <t>330900018d</t>
  </si>
  <si>
    <t>脾切除术（同一切口下另一手术）</t>
  </si>
  <si>
    <t>330900018e</t>
  </si>
  <si>
    <t>副脾切除术（同一切口下另一手术）</t>
  </si>
  <si>
    <t>330900018f</t>
  </si>
  <si>
    <t>胰尾切除术（同一切口下另一手术）</t>
  </si>
  <si>
    <t>330900018g</t>
  </si>
  <si>
    <t>脾切除术（再次手术加收）</t>
  </si>
  <si>
    <t>330900018h</t>
  </si>
  <si>
    <t>副脾切除术（再次手术加收）</t>
  </si>
  <si>
    <t>330900018i</t>
  </si>
  <si>
    <t>胰尾切除术（再次手术加收）</t>
  </si>
  <si>
    <r>
      <rPr>
        <b/>
        <sz val="11"/>
        <rFont val="Nimbus Roman No9 L"/>
        <charset val="134"/>
      </rPr>
      <t>10</t>
    </r>
    <r>
      <rPr>
        <b/>
        <sz val="11"/>
        <rFont val="方正仿宋_GBK"/>
        <charset val="134"/>
      </rPr>
      <t>.消化系统手术</t>
    </r>
  </si>
  <si>
    <r>
      <rPr>
        <b/>
        <sz val="11"/>
        <rFont val="方正仿宋_GBK"/>
        <charset val="134"/>
      </rPr>
      <t>食管手术</t>
    </r>
  </si>
  <si>
    <r>
      <rPr>
        <sz val="11"/>
        <rFont val="方正仿宋_GBK"/>
        <charset val="134"/>
      </rPr>
      <t>食管癌根治术</t>
    </r>
  </si>
  <si>
    <t>含胸内胃食管吻合（主动脉弓下，弓上胸顶部吻合）及颈部吻合术</t>
  </si>
  <si>
    <t>331001011a</t>
  </si>
  <si>
    <t>331001011b</t>
  </si>
  <si>
    <t>食管癌根治术（同一切口下另一手术）</t>
  </si>
  <si>
    <t>331001011c</t>
  </si>
  <si>
    <t>食管癌根治术（再次手术加收）</t>
  </si>
  <si>
    <t>颈段（中上段）食管癌切除+结肠代食管术</t>
  </si>
  <si>
    <r>
      <rPr>
        <sz val="11"/>
        <rFont val="方正仿宋_GBK"/>
        <charset val="134"/>
      </rPr>
      <t>指经颈、胸、腹径路手术</t>
    </r>
  </si>
  <si>
    <t>331001012a</t>
  </si>
  <si>
    <t>331001012b</t>
  </si>
  <si>
    <t>颈段（中上段）食管癌切除+结肠代食管术（同一切口下另一手术）</t>
  </si>
  <si>
    <t>331001012c</t>
  </si>
  <si>
    <t>颈段（中上段）食管癌切除+结肠代食管术（再次手术加收）</t>
  </si>
  <si>
    <r>
      <rPr>
        <b/>
        <sz val="11"/>
        <rFont val="方正仿宋_GBK"/>
        <charset val="134"/>
      </rPr>
      <t>胃手术</t>
    </r>
  </si>
  <si>
    <r>
      <rPr>
        <sz val="11"/>
        <rFont val="方正仿宋_GBK"/>
        <charset val="134"/>
      </rPr>
      <t>近端胃大部切除术</t>
    </r>
  </si>
  <si>
    <t>331002003a</t>
  </si>
  <si>
    <t>331002003b</t>
  </si>
  <si>
    <r>
      <rPr>
        <sz val="11"/>
        <rFont val="方正仿宋_GBK"/>
        <charset val="134"/>
      </rPr>
      <t>近端胃大部切除术（同一切口下另一手术）</t>
    </r>
  </si>
  <si>
    <t>331002003c</t>
  </si>
  <si>
    <r>
      <rPr>
        <sz val="11"/>
        <rFont val="方正仿宋_GBK"/>
        <charset val="134"/>
      </rPr>
      <t>近端胃大部切除术（再次手术加收）</t>
    </r>
  </si>
  <si>
    <r>
      <rPr>
        <sz val="11"/>
        <rFont val="方正仿宋_GBK"/>
        <charset val="134"/>
      </rPr>
      <t>远端胃大部切除术</t>
    </r>
  </si>
  <si>
    <t>331002004a</t>
  </si>
  <si>
    <t>331002004b</t>
  </si>
  <si>
    <r>
      <rPr>
        <sz val="11"/>
        <rFont val="方正仿宋_GBK"/>
        <charset val="134"/>
      </rPr>
      <t>胃、十二指肠吻合（</t>
    </r>
    <r>
      <rPr>
        <sz val="11"/>
        <rFont val="Nimbus Roman No9 L"/>
        <charset val="134"/>
      </rPr>
      <t>BillrothI</t>
    </r>
    <r>
      <rPr>
        <sz val="11"/>
        <rFont val="方正仿宋_GBK"/>
        <charset val="134"/>
      </rPr>
      <t>式）术</t>
    </r>
  </si>
  <si>
    <t>331002004c</t>
  </si>
  <si>
    <r>
      <rPr>
        <sz val="11"/>
        <rFont val="方正仿宋_GBK"/>
        <charset val="134"/>
      </rPr>
      <t>胃空肠吻合（</t>
    </r>
    <r>
      <rPr>
        <sz val="11"/>
        <rFont val="Nimbus Roman No9 L"/>
        <charset val="134"/>
      </rPr>
      <t>Billroth</t>
    </r>
    <r>
      <rPr>
        <sz val="11"/>
        <rFont val="方正仿宋_GBK"/>
        <charset val="134"/>
      </rPr>
      <t>Ⅱ式）术</t>
    </r>
  </si>
  <si>
    <t>331002004d</t>
  </si>
  <si>
    <r>
      <rPr>
        <sz val="11"/>
        <rFont val="方正仿宋_GBK"/>
        <charset val="134"/>
      </rPr>
      <t>胃</t>
    </r>
    <r>
      <rPr>
        <sz val="11"/>
        <rFont val="Nimbus Roman No9 L"/>
        <charset val="134"/>
      </rPr>
      <t>—</t>
    </r>
    <r>
      <rPr>
        <sz val="11"/>
        <rFont val="方正仿宋_GBK"/>
        <charset val="134"/>
      </rPr>
      <t>空肠</t>
    </r>
    <r>
      <rPr>
        <sz val="11"/>
        <rFont val="Nimbus Roman No9 L"/>
        <charset val="134"/>
      </rPr>
      <t>Roux-y</t>
    </r>
    <r>
      <rPr>
        <sz val="11"/>
        <rFont val="方正仿宋_GBK"/>
        <charset val="134"/>
      </rPr>
      <t>型吻合术</t>
    </r>
  </si>
  <si>
    <t>331002004e</t>
  </si>
  <si>
    <r>
      <rPr>
        <sz val="11"/>
        <rFont val="方正仿宋_GBK"/>
        <charset val="134"/>
      </rPr>
      <t>远端胃大部切除术（同一切口下另一手术）</t>
    </r>
  </si>
  <si>
    <t>331002004f</t>
  </si>
  <si>
    <r>
      <rPr>
        <sz val="11"/>
        <rFont val="方正仿宋_GBK"/>
        <charset val="134"/>
      </rPr>
      <t>胃、十二指肠吻合（</t>
    </r>
    <r>
      <rPr>
        <sz val="11"/>
        <rFont val="Nimbus Roman No9 L"/>
        <charset val="134"/>
      </rPr>
      <t>BillrothI</t>
    </r>
    <r>
      <rPr>
        <sz val="11"/>
        <rFont val="方正仿宋_GBK"/>
        <charset val="134"/>
      </rPr>
      <t>式）术（同一切口下另一手术）</t>
    </r>
  </si>
  <si>
    <t>331002004g</t>
  </si>
  <si>
    <r>
      <rPr>
        <sz val="11"/>
        <rFont val="方正仿宋_GBK"/>
        <charset val="134"/>
      </rPr>
      <t>胃空肠吻合（</t>
    </r>
    <r>
      <rPr>
        <sz val="11"/>
        <rFont val="Nimbus Roman No9 L"/>
        <charset val="134"/>
      </rPr>
      <t>Billroth</t>
    </r>
    <r>
      <rPr>
        <sz val="11"/>
        <rFont val="方正仿宋_GBK"/>
        <charset val="134"/>
      </rPr>
      <t>Ⅱ式）术（同一切口下另一手术）</t>
    </r>
  </si>
  <si>
    <t>331002004h</t>
  </si>
  <si>
    <r>
      <rPr>
        <sz val="11"/>
        <rFont val="方正仿宋_GBK"/>
        <charset val="134"/>
      </rPr>
      <t>胃</t>
    </r>
    <r>
      <rPr>
        <sz val="11"/>
        <rFont val="Nimbus Roman No9 L"/>
        <charset val="134"/>
      </rPr>
      <t>—</t>
    </r>
    <r>
      <rPr>
        <sz val="11"/>
        <rFont val="方正仿宋_GBK"/>
        <charset val="134"/>
      </rPr>
      <t>空肠</t>
    </r>
    <r>
      <rPr>
        <sz val="11"/>
        <rFont val="Nimbus Roman No9 L"/>
        <charset val="134"/>
      </rPr>
      <t>Roux-y</t>
    </r>
    <r>
      <rPr>
        <sz val="11"/>
        <rFont val="方正仿宋_GBK"/>
        <charset val="134"/>
      </rPr>
      <t>型吻合术（同一切口下另一手术）</t>
    </r>
  </si>
  <si>
    <t>331002004i</t>
  </si>
  <si>
    <r>
      <rPr>
        <sz val="11"/>
        <rFont val="方正仿宋_GBK"/>
        <charset val="134"/>
      </rPr>
      <t>远端胃大部切除术（再次手术加收）</t>
    </r>
  </si>
  <si>
    <t>331002004j</t>
  </si>
  <si>
    <r>
      <rPr>
        <sz val="11"/>
        <rFont val="方正仿宋_GBK"/>
        <charset val="134"/>
      </rPr>
      <t>胃、十二指肠吻合（</t>
    </r>
    <r>
      <rPr>
        <sz val="11"/>
        <rFont val="Nimbus Roman No9 L"/>
        <charset val="134"/>
      </rPr>
      <t>BillrothI</t>
    </r>
    <r>
      <rPr>
        <sz val="11"/>
        <rFont val="方正仿宋_GBK"/>
        <charset val="134"/>
      </rPr>
      <t>式）术（再次手术加收）</t>
    </r>
  </si>
  <si>
    <t>331002004k</t>
  </si>
  <si>
    <r>
      <rPr>
        <sz val="11"/>
        <rFont val="方正仿宋_GBK"/>
        <charset val="134"/>
      </rPr>
      <t>胃空肠吻合（</t>
    </r>
    <r>
      <rPr>
        <sz val="11"/>
        <rFont val="Nimbus Roman No9 L"/>
        <charset val="134"/>
      </rPr>
      <t>Billroth</t>
    </r>
    <r>
      <rPr>
        <sz val="11"/>
        <rFont val="方正仿宋_GBK"/>
        <charset val="134"/>
      </rPr>
      <t>Ⅱ式）术（再次手术加收）</t>
    </r>
  </si>
  <si>
    <t>331002004l</t>
  </si>
  <si>
    <r>
      <rPr>
        <sz val="11"/>
        <rFont val="方正仿宋_GBK"/>
        <charset val="134"/>
      </rPr>
      <t>胃</t>
    </r>
    <r>
      <rPr>
        <sz val="11"/>
        <rFont val="Nimbus Roman No9 L"/>
        <charset val="134"/>
      </rPr>
      <t>—</t>
    </r>
    <r>
      <rPr>
        <sz val="11"/>
        <rFont val="方正仿宋_GBK"/>
        <charset val="134"/>
      </rPr>
      <t>空肠</t>
    </r>
    <r>
      <rPr>
        <sz val="11"/>
        <rFont val="Nimbus Roman No9 L"/>
        <charset val="134"/>
      </rPr>
      <t>Roux-y</t>
    </r>
    <r>
      <rPr>
        <sz val="11"/>
        <rFont val="方正仿宋_GBK"/>
        <charset val="134"/>
      </rPr>
      <t>型吻合术（再次手术加收）</t>
    </r>
  </si>
  <si>
    <r>
      <rPr>
        <sz val="11"/>
        <rFont val="方正仿宋_GBK"/>
        <charset val="134"/>
      </rPr>
      <t>胃癌根治术</t>
    </r>
  </si>
  <si>
    <r>
      <rPr>
        <sz val="11"/>
        <rFont val="方正仿宋_GBK"/>
        <charset val="134"/>
      </rPr>
      <t>含保留胃近端与十二指肠或空肠吻合、区域淋巴结清扫；不含联合其他脏器切除</t>
    </r>
  </si>
  <si>
    <t>331002005a</t>
  </si>
  <si>
    <t>331002005b</t>
  </si>
  <si>
    <r>
      <rPr>
        <sz val="11"/>
        <rFont val="方正仿宋_GBK"/>
        <charset val="134"/>
      </rPr>
      <t>胃癌根治术（同一切口下另一手术）</t>
    </r>
  </si>
  <si>
    <t>331002005c</t>
  </si>
  <si>
    <r>
      <rPr>
        <sz val="11"/>
        <rFont val="方正仿宋_GBK"/>
        <charset val="134"/>
      </rPr>
      <t>胃癌根治术（再次手术加收）</t>
    </r>
  </si>
  <si>
    <r>
      <rPr>
        <sz val="11"/>
        <rFont val="方正仿宋_GBK"/>
        <charset val="134"/>
      </rPr>
      <t>胃肠穿孔修补术</t>
    </r>
  </si>
  <si>
    <t>331002011a</t>
  </si>
  <si>
    <t>331002011b</t>
  </si>
  <si>
    <r>
      <rPr>
        <sz val="11"/>
        <rFont val="方正仿宋_GBK"/>
        <charset val="134"/>
      </rPr>
      <t>胃肠穿孔修补术（同一切口下另一手术）</t>
    </r>
  </si>
  <si>
    <t>331002011c</t>
  </si>
  <si>
    <r>
      <rPr>
        <sz val="11"/>
        <rFont val="方正仿宋_GBK"/>
        <charset val="134"/>
      </rPr>
      <t>胃肠穿孔修补术（再次手术加收）</t>
    </r>
  </si>
  <si>
    <t>肠手术（不含直肠）</t>
  </si>
  <si>
    <r>
      <rPr>
        <sz val="11"/>
        <rFont val="方正仿宋_GBK"/>
        <charset val="134"/>
      </rPr>
      <t>十二指肠憩室切除术</t>
    </r>
  </si>
  <si>
    <t>331003001a</t>
  </si>
  <si>
    <t>331003001b</t>
  </si>
  <si>
    <r>
      <rPr>
        <sz val="11"/>
        <rFont val="方正仿宋_GBK"/>
        <charset val="134"/>
      </rPr>
      <t>十二指肠憩室内翻术</t>
    </r>
  </si>
  <si>
    <t>331003001c</t>
  </si>
  <si>
    <r>
      <rPr>
        <sz val="11"/>
        <rFont val="方正仿宋_GBK"/>
        <charset val="134"/>
      </rPr>
      <t>十二指肠憩室填塞术</t>
    </r>
  </si>
  <si>
    <t>331003001d</t>
  </si>
  <si>
    <t>十二指肠憩室切除术（同一切口下另一手术）</t>
  </si>
  <si>
    <t>331003001e</t>
  </si>
  <si>
    <t>十二指肠憩室内翻术（同一切口下另一手术）</t>
  </si>
  <si>
    <t>331003001f</t>
  </si>
  <si>
    <t>十二指肠憩室填塞术（同一切口下另一手术）</t>
  </si>
  <si>
    <t>331003001g</t>
  </si>
  <si>
    <t>十二指肠憩室切除术（再次手术加收）</t>
  </si>
  <si>
    <t>331003001h</t>
  </si>
  <si>
    <t>十二指肠憩室内翻术（再次手术加收）</t>
  </si>
  <si>
    <t>331003001i</t>
  </si>
  <si>
    <t>十二指肠憩室填塞术（再次手术加收）</t>
  </si>
  <si>
    <r>
      <rPr>
        <sz val="11"/>
        <rFont val="方正仿宋_GBK"/>
        <charset val="134"/>
      </rPr>
      <t>十二指肠成形术</t>
    </r>
  </si>
  <si>
    <t>331003002a</t>
  </si>
  <si>
    <t>331003002b</t>
  </si>
  <si>
    <r>
      <rPr>
        <sz val="11"/>
        <rFont val="方正仿宋_GBK"/>
        <charset val="134"/>
      </rPr>
      <t>十二指肠闭锁切除术</t>
    </r>
  </si>
  <si>
    <t>331003002c</t>
  </si>
  <si>
    <t>十二指肠成形术（同一切口下另一手术）</t>
  </si>
  <si>
    <t>331003002d</t>
  </si>
  <si>
    <t>十二指肠闭锁切除术（同一切口下另一手术）</t>
  </si>
  <si>
    <t>331003002e</t>
  </si>
  <si>
    <t>十二指肠成形术（再次手术加收）</t>
  </si>
  <si>
    <t>331003002f</t>
  </si>
  <si>
    <t>十二指肠闭锁切除术（再次手术加收）</t>
  </si>
  <si>
    <r>
      <rPr>
        <sz val="11"/>
        <rFont val="方正仿宋_GBK"/>
        <charset val="134"/>
      </rPr>
      <t>肠切除术</t>
    </r>
  </si>
  <si>
    <t>331003007a</t>
  </si>
  <si>
    <t>331003007b</t>
  </si>
  <si>
    <r>
      <rPr>
        <sz val="11"/>
        <rFont val="方正仿宋_GBK"/>
        <charset val="134"/>
      </rPr>
      <t>小肠部分切除术</t>
    </r>
  </si>
  <si>
    <t>331003007c</t>
  </si>
  <si>
    <r>
      <rPr>
        <sz val="11"/>
        <rFont val="方正仿宋_GBK"/>
        <charset val="134"/>
      </rPr>
      <t>回盲部结肠部分切除术</t>
    </r>
  </si>
  <si>
    <t>331003007d</t>
  </si>
  <si>
    <t>肠切除术（同一切口下另一手术）</t>
  </si>
  <si>
    <t>331003007e</t>
  </si>
  <si>
    <t>小肠部分切除术（同一切口下另一手术）</t>
  </si>
  <si>
    <t>331003007f</t>
  </si>
  <si>
    <t>回盲部结肠部分切除术（同一切口下另一手术）</t>
  </si>
  <si>
    <t>331003007g</t>
  </si>
  <si>
    <t>肠切除术（再次手术加收）</t>
  </si>
  <si>
    <t>331003007h</t>
  </si>
  <si>
    <t>小肠部分切除术（再次手术加收）</t>
  </si>
  <si>
    <t>331003007i</t>
  </si>
  <si>
    <t>回盲部结肠部分切除术（再次手术加收）</t>
  </si>
  <si>
    <t>肠粘连松解术</t>
  </si>
  <si>
    <t>331003008a</t>
  </si>
  <si>
    <t>331003008b</t>
  </si>
  <si>
    <t>肠粘连松解术（同一切口下另一手术）</t>
  </si>
  <si>
    <t>331003008c</t>
  </si>
  <si>
    <t>肠粘连松解术（再次手术加收）</t>
  </si>
  <si>
    <t>全结肠切除吻合术</t>
  </si>
  <si>
    <t>331003018a</t>
  </si>
  <si>
    <t>331003018b</t>
  </si>
  <si>
    <t>回肠直肠吻合或回肠肛管吻合术</t>
  </si>
  <si>
    <t>331003018c</t>
  </si>
  <si>
    <t>全结肠切除吻合术（同一切口下另一手术）</t>
  </si>
  <si>
    <t>331003018d</t>
  </si>
  <si>
    <t>回肠直肠吻合或回肠肛管吻合术（同一切口下另一手术）</t>
  </si>
  <si>
    <t>331003018e</t>
  </si>
  <si>
    <t>全结肠切除吻合术（再次手术加收）</t>
  </si>
  <si>
    <t>331003018f</t>
  </si>
  <si>
    <t>回肠直肠吻合或回肠肛管吻合术（再次手术加收）</t>
  </si>
  <si>
    <t>先天性巨结肠切除术</t>
  </si>
  <si>
    <r>
      <rPr>
        <sz val="11"/>
        <rFont val="方正仿宋_GBK"/>
        <charset val="134"/>
      </rPr>
      <t>指巨结肠切除、直肠后结肠拖出术或直肠粘膜切除、结肠经直肠肌鞘内拖出术</t>
    </r>
  </si>
  <si>
    <t>331003019a</t>
  </si>
  <si>
    <t>331003019b</t>
  </si>
  <si>
    <t>先天性巨结肠切除术（同一切口下另一手术）</t>
  </si>
  <si>
    <t>331003019c</t>
  </si>
  <si>
    <t>先天性巨结肠切除术（再次手术加收）</t>
  </si>
  <si>
    <t>结肠癌根治术</t>
  </si>
  <si>
    <r>
      <rPr>
        <sz val="11"/>
        <rFont val="方正仿宋_GBK"/>
        <charset val="134"/>
      </rPr>
      <t>含左、右半横结肠切除、淋巴清扫</t>
    </r>
  </si>
  <si>
    <t>331003020a</t>
  </si>
  <si>
    <t>331003020b</t>
  </si>
  <si>
    <t>结肠癌根治术（同一切口下另一手术）</t>
  </si>
  <si>
    <t>331003020c</t>
  </si>
  <si>
    <t>结肠癌根治术（再次手术加收）</t>
  </si>
  <si>
    <r>
      <rPr>
        <b/>
        <sz val="11"/>
        <rFont val="方正仿宋_GBK"/>
        <charset val="134"/>
      </rPr>
      <t>直肠肛门手术</t>
    </r>
  </si>
  <si>
    <r>
      <rPr>
        <sz val="11"/>
        <rFont val="方正仿宋_GBK"/>
        <charset val="134"/>
      </rPr>
      <t>直肠肛门周围脓肿切开排脓术</t>
    </r>
  </si>
  <si>
    <t>331004009a</t>
  </si>
  <si>
    <t>331004009b</t>
  </si>
  <si>
    <t>直肠肛门周围脓肿切开排脓术（同一切口下另一手术）</t>
  </si>
  <si>
    <t>331004009c</t>
  </si>
  <si>
    <t>直肠肛门周围脓肿切开排脓术（再次手术加收）</t>
  </si>
  <si>
    <t>经腹直肠癌根治术（Dixon手术）</t>
  </si>
  <si>
    <r>
      <rPr>
        <sz val="11"/>
        <rFont val="方正仿宋_GBK"/>
        <charset val="134"/>
      </rPr>
      <t>含保留肛门，区域淋巴结清扫；不含子宫、卵巢切除</t>
    </r>
  </si>
  <si>
    <t>331004012a</t>
  </si>
  <si>
    <t>331004012b</t>
  </si>
  <si>
    <t>经腹直肠癌根治术（Dixon手术）（同一切口下另一手术）</t>
  </si>
  <si>
    <t>331004012c</t>
  </si>
  <si>
    <t>经腹直肠癌根治术（Dixon手术）（再次手术加收）</t>
  </si>
  <si>
    <r>
      <rPr>
        <sz val="11"/>
        <rFont val="方正仿宋_GBK"/>
        <charset val="134"/>
      </rPr>
      <t>肛周常见疾病手术治疗</t>
    </r>
  </si>
  <si>
    <r>
      <rPr>
        <sz val="11"/>
        <rFont val="方正仿宋_GBK"/>
        <charset val="134"/>
      </rPr>
      <t>指痔、肛裂、息肉、疣、肥大肛乳头、痣等切除或套扎；不含复杂肛瘘、高位肛瘘</t>
    </r>
  </si>
  <si>
    <t>331004020a</t>
  </si>
  <si>
    <r>
      <rPr>
        <sz val="11"/>
        <rFont val="方正仿宋_GBK"/>
        <charset val="134"/>
      </rPr>
      <t>肛周常见疾病套扎手术治疗</t>
    </r>
  </si>
  <si>
    <t>331004020b</t>
  </si>
  <si>
    <r>
      <rPr>
        <sz val="11"/>
        <rFont val="方正仿宋_GBK"/>
        <charset val="134"/>
      </rPr>
      <t>肛周肿物切除术</t>
    </r>
  </si>
  <si>
    <t>331004020c</t>
  </si>
  <si>
    <r>
      <rPr>
        <sz val="11"/>
        <rFont val="方正仿宋_GBK"/>
        <charset val="134"/>
      </rPr>
      <t>肛周常见疾病电凝、冷冻手术治疗</t>
    </r>
  </si>
  <si>
    <t>331004020d</t>
  </si>
  <si>
    <r>
      <rPr>
        <sz val="11"/>
        <rFont val="方正仿宋_GBK"/>
        <charset val="134"/>
      </rPr>
      <t>肛周常见疾病微波、激光手术治疗</t>
    </r>
  </si>
  <si>
    <t>331004020e</t>
  </si>
  <si>
    <t>肛周常见疾病套扎手术治疗（同一切口下另一手术）</t>
  </si>
  <si>
    <t>331004020f</t>
  </si>
  <si>
    <t>肛周常见疾病电凝、冷冻手术治疗（同一切口下另一手术）</t>
  </si>
  <si>
    <t>331004020g</t>
  </si>
  <si>
    <t>肛周常见疾病微波、激光手术治疗（同一切口下另一手术）</t>
  </si>
  <si>
    <t>331004020h</t>
  </si>
  <si>
    <t>肛周肿物切除术（同一切口下另一手术）</t>
  </si>
  <si>
    <t>331004020i</t>
  </si>
  <si>
    <t>肛周常见疾病套扎手术治疗（再次手术加收）</t>
  </si>
  <si>
    <t>331004020j</t>
  </si>
  <si>
    <t>肛周常见疾病电凝、冷冻手术治疗（再次手术加收）</t>
  </si>
  <si>
    <t>331004020k</t>
  </si>
  <si>
    <t>肛周常见疾病微波、激光手术治疗（再次手术加收）</t>
  </si>
  <si>
    <t>331004020l</t>
  </si>
  <si>
    <t>肛周肿物切除术（再次手术加收）</t>
  </si>
  <si>
    <r>
      <rPr>
        <b/>
        <sz val="11"/>
        <rFont val="方正仿宋_GBK"/>
        <charset val="134"/>
      </rPr>
      <t>肝脏手术</t>
    </r>
  </si>
  <si>
    <t>肝脓肿引流术</t>
  </si>
  <si>
    <t>331005003a</t>
  </si>
  <si>
    <t>331005003b</t>
  </si>
  <si>
    <t>肝脓肿引流术（同一切口下另一手术）</t>
  </si>
  <si>
    <t>331005003c</t>
  </si>
  <si>
    <t>肝脓肿引流术（再次手术加收）</t>
  </si>
  <si>
    <t>肝癌切除术</t>
  </si>
  <si>
    <r>
      <rPr>
        <sz val="11"/>
        <rFont val="方正仿宋_GBK"/>
        <charset val="134"/>
      </rPr>
      <t>指癌肿局部切除术；不含第一、第二肝门血管及下腔静脉受侵犯的肝癌切除、安置化疗泵</t>
    </r>
  </si>
  <si>
    <t>331005007a</t>
  </si>
  <si>
    <t>331005007b</t>
  </si>
  <si>
    <t>肝癌切除术（同一切口下另一手术）</t>
  </si>
  <si>
    <t>331005007c</t>
  </si>
  <si>
    <t>肝癌切除术（再次手术加收）</t>
  </si>
  <si>
    <t>肝部分切除术</t>
  </si>
  <si>
    <r>
      <rPr>
        <sz val="11"/>
        <rFont val="方正仿宋_GBK"/>
        <charset val="134"/>
      </rPr>
      <t>含肝活检术</t>
    </r>
  </si>
  <si>
    <t>331005013a</t>
  </si>
  <si>
    <t>331005013b</t>
  </si>
  <si>
    <t>肝部分切除术（同一切口下另一手术）</t>
  </si>
  <si>
    <t>331005013c</t>
  </si>
  <si>
    <t>肝部分切除术（再次手术加收）</t>
  </si>
  <si>
    <r>
      <rPr>
        <b/>
        <sz val="11"/>
        <rFont val="方正仿宋_GBK"/>
        <charset val="134"/>
      </rPr>
      <t>胆道手术</t>
    </r>
  </si>
  <si>
    <r>
      <rPr>
        <sz val="11"/>
        <rFont val="方正仿宋_GBK"/>
        <charset val="134"/>
      </rPr>
      <t>血管夹、吻合器</t>
    </r>
  </si>
  <si>
    <r>
      <rPr>
        <sz val="11"/>
        <rFont val="方正仿宋_GBK"/>
        <charset val="134"/>
      </rPr>
      <t>胆囊切除术</t>
    </r>
  </si>
  <si>
    <t>331006002a</t>
  </si>
  <si>
    <t>331006002b</t>
  </si>
  <si>
    <r>
      <rPr>
        <sz val="11"/>
        <rFont val="方正仿宋_GBK"/>
        <charset val="134"/>
      </rPr>
      <t>腹腔镜联合胆道镜保胆术</t>
    </r>
  </si>
  <si>
    <r>
      <rPr>
        <sz val="11"/>
        <rFont val="方正仿宋_GBK"/>
        <charset val="134"/>
      </rPr>
      <t>取石网篮</t>
    </r>
  </si>
  <si>
    <t>331006002c</t>
  </si>
  <si>
    <t>胆囊切除术（同一切口下另一手术）</t>
  </si>
  <si>
    <t>331006002d</t>
  </si>
  <si>
    <t>腹腔镜联合胆道镜保胆术（同一切口下另一手术）</t>
  </si>
  <si>
    <t>331006002e</t>
  </si>
  <si>
    <t>胆囊切除术（再次手术加收）</t>
  </si>
  <si>
    <t>331006002f</t>
  </si>
  <si>
    <t>腹腔镜联合胆道镜保胆术（再次手术加收）</t>
  </si>
  <si>
    <r>
      <rPr>
        <sz val="11"/>
        <rFont val="方正仿宋_GBK"/>
        <charset val="134"/>
      </rPr>
      <t>胆囊造瘘术</t>
    </r>
  </si>
  <si>
    <t>331006003a</t>
  </si>
  <si>
    <t>331006003b</t>
  </si>
  <si>
    <t>胆囊造瘘术（同一切口下另一手术）</t>
  </si>
  <si>
    <t>331006003c</t>
  </si>
  <si>
    <t>胆囊造瘘术（再次手术加收）</t>
  </si>
  <si>
    <t>胆囊癌根治术</t>
  </si>
  <si>
    <r>
      <rPr>
        <sz val="11"/>
        <rFont val="方正仿宋_GBK"/>
        <charset val="134"/>
      </rPr>
      <t>含淋巴清扫</t>
    </r>
  </si>
  <si>
    <t>331006019a</t>
  </si>
  <si>
    <t>331006019b</t>
  </si>
  <si>
    <t>胆囊癌根治术（同一切口下另一手术）</t>
  </si>
  <si>
    <t>331006019c</t>
  </si>
  <si>
    <t>胆囊癌根治术（再次手术加收）</t>
  </si>
  <si>
    <r>
      <rPr>
        <b/>
        <sz val="11"/>
        <rFont val="方正仿宋_GBK"/>
        <charset val="134"/>
      </rPr>
      <t>胰腺手术</t>
    </r>
  </si>
  <si>
    <r>
      <rPr>
        <sz val="11"/>
        <rFont val="方正仿宋_GBK"/>
        <charset val="134"/>
      </rPr>
      <t>胰十二指肠切除术（</t>
    </r>
    <r>
      <rPr>
        <sz val="11"/>
        <rFont val="Nimbus Roman No9 L"/>
        <charset val="134"/>
      </rPr>
      <t>Whipple</t>
    </r>
    <r>
      <rPr>
        <sz val="11"/>
        <rFont val="方正仿宋_GBK"/>
        <charset val="134"/>
      </rPr>
      <t>手术）</t>
    </r>
  </si>
  <si>
    <r>
      <rPr>
        <sz val="11"/>
        <rFont val="方正仿宋_GBK"/>
        <charset val="134"/>
      </rPr>
      <t>含各种胰管空肠吻合、胃空肠吻合术、胆管肠吻合术；不含脾切除术</t>
    </r>
  </si>
  <si>
    <t>331007006a</t>
  </si>
  <si>
    <t>331007006b</t>
  </si>
  <si>
    <r>
      <rPr>
        <sz val="11"/>
        <rFont val="方正仿宋_GBK"/>
        <charset val="134"/>
      </rPr>
      <t>胰体癌或壶腹周围癌根治术</t>
    </r>
  </si>
  <si>
    <t>331007006c</t>
  </si>
  <si>
    <r>
      <rPr>
        <sz val="11"/>
        <rFont val="方正仿宋_GBK"/>
        <charset val="134"/>
      </rPr>
      <t>胰十二指肠切除术（</t>
    </r>
    <r>
      <rPr>
        <sz val="11"/>
        <rFont val="Nimbus Roman No9 L"/>
        <charset val="134"/>
      </rPr>
      <t>Whipple</t>
    </r>
    <r>
      <rPr>
        <sz val="11"/>
        <rFont val="方正仿宋_GBK"/>
        <charset val="134"/>
      </rPr>
      <t>手术）（同一切口下另一手术）</t>
    </r>
  </si>
  <si>
    <t>331007006d</t>
  </si>
  <si>
    <r>
      <rPr>
        <sz val="11"/>
        <rFont val="方正仿宋_GBK"/>
        <charset val="134"/>
      </rPr>
      <t>胰体癌或壶腹周围癌根治术（同一切口下另一手术）</t>
    </r>
  </si>
  <si>
    <t>331007006e</t>
  </si>
  <si>
    <r>
      <rPr>
        <sz val="11"/>
        <rFont val="方正仿宋_GBK"/>
        <charset val="134"/>
      </rPr>
      <t>胰十二指肠切除术（</t>
    </r>
    <r>
      <rPr>
        <sz val="11"/>
        <rFont val="Nimbus Roman No9 L"/>
        <charset val="134"/>
      </rPr>
      <t>Whipple</t>
    </r>
    <r>
      <rPr>
        <sz val="11"/>
        <rFont val="方正仿宋_GBK"/>
        <charset val="134"/>
      </rPr>
      <t>手术）（再次手术加收）</t>
    </r>
  </si>
  <si>
    <t>331007006f</t>
  </si>
  <si>
    <r>
      <rPr>
        <sz val="11"/>
        <rFont val="方正仿宋_GBK"/>
        <charset val="134"/>
      </rPr>
      <t>胰体癌或壶腹周围癌根治术（再次手术加收）</t>
    </r>
  </si>
  <si>
    <r>
      <rPr>
        <b/>
        <sz val="11"/>
        <rFont val="方正仿宋_GBK"/>
        <charset val="134"/>
      </rPr>
      <t>其他腹部手术</t>
    </r>
  </si>
  <si>
    <r>
      <rPr>
        <sz val="11"/>
        <rFont val="方正仿宋_GBK"/>
        <charset val="134"/>
      </rPr>
      <t>腹股沟疝修补术</t>
    </r>
  </si>
  <si>
    <r>
      <rPr>
        <sz val="11"/>
        <rFont val="方正仿宋_GBK"/>
        <charset val="134"/>
      </rPr>
      <t>补片</t>
    </r>
  </si>
  <si>
    <t>331008001a</t>
  </si>
  <si>
    <t>331008001b</t>
  </si>
  <si>
    <t>腹股沟疝修补术（同一切口下另一手术）</t>
  </si>
  <si>
    <t>331008001c</t>
  </si>
  <si>
    <t>腹股沟疝修补术（再次手术加收）</t>
  </si>
  <si>
    <t>腹膜后肿瘤切除术</t>
  </si>
  <si>
    <r>
      <rPr>
        <sz val="11"/>
        <rFont val="方正仿宋_GBK"/>
        <charset val="134"/>
      </rPr>
      <t>不含其它脏器切除术、血管切除吻合术</t>
    </r>
  </si>
  <si>
    <t>331008015a</t>
  </si>
  <si>
    <t>331008015b</t>
  </si>
  <si>
    <t>腹膜后肿瘤切除术（同一切口下另一手术）</t>
  </si>
  <si>
    <t>331008015c</t>
  </si>
  <si>
    <t>腹膜后肿瘤切除术（再次手术加收）</t>
  </si>
  <si>
    <r>
      <rPr>
        <b/>
        <sz val="11"/>
        <rFont val="Nimbus Roman No9 L"/>
        <charset val="134"/>
      </rPr>
      <t>11</t>
    </r>
    <r>
      <rPr>
        <b/>
        <sz val="11"/>
        <rFont val="方正仿宋_GBK"/>
        <charset val="134"/>
      </rPr>
      <t>.泌尿系统手术</t>
    </r>
  </si>
  <si>
    <r>
      <rPr>
        <sz val="11"/>
        <rFont val="方正仿宋_GBK"/>
        <charset val="134"/>
      </rPr>
      <t>特殊尿管、网状支架</t>
    </r>
  </si>
  <si>
    <r>
      <rPr>
        <b/>
        <sz val="11"/>
        <rFont val="方正仿宋_GBK"/>
        <charset val="134"/>
      </rPr>
      <t>肾脏手术</t>
    </r>
  </si>
  <si>
    <r>
      <rPr>
        <sz val="11"/>
        <rFont val="方正仿宋_GBK"/>
        <charset val="134"/>
      </rPr>
      <t>肾切除术</t>
    </r>
  </si>
  <si>
    <r>
      <rPr>
        <sz val="11"/>
        <rFont val="方正仿宋_GBK"/>
        <charset val="134"/>
      </rPr>
      <t>肾网袋</t>
    </r>
  </si>
  <si>
    <t>331101008a</t>
  </si>
  <si>
    <t>331101008b</t>
  </si>
  <si>
    <t>肾切除术（同一切口下另一手术）</t>
  </si>
  <si>
    <t>331101008c</t>
  </si>
  <si>
    <t>肾切除术（再次手术加收）</t>
  </si>
  <si>
    <t>肾部分切除术</t>
  </si>
  <si>
    <t>331101009a</t>
  </si>
  <si>
    <t>331101009b</t>
  </si>
  <si>
    <t>肾部分切除术（同一切口下另一手术）</t>
  </si>
  <si>
    <t>331101009c</t>
  </si>
  <si>
    <t>肾部分切除术（再次手术加收）</t>
  </si>
  <si>
    <t>根治性肾切除术</t>
  </si>
  <si>
    <r>
      <rPr>
        <sz val="11"/>
        <rFont val="方正仿宋_GBK"/>
        <charset val="134"/>
      </rPr>
      <t>含肾上腺切除、淋巴清扫；不含开胸手术</t>
    </r>
  </si>
  <si>
    <t>331101010a</t>
  </si>
  <si>
    <t>331101010b</t>
  </si>
  <si>
    <t>根治性肾切除术（同一切口下另一手术）</t>
  </si>
  <si>
    <t>331101010c</t>
  </si>
  <si>
    <t>根治性肾切除术（再次手术加收）</t>
  </si>
  <si>
    <t>肾囊肿切除术</t>
  </si>
  <si>
    <t>331101014a</t>
  </si>
  <si>
    <t>331101014b</t>
  </si>
  <si>
    <t>肾囊肿去顶术</t>
  </si>
  <si>
    <t>331101014c</t>
  </si>
  <si>
    <t>肾囊肿切除术（同一切口下另一手术）</t>
  </si>
  <si>
    <t>331101014d</t>
  </si>
  <si>
    <t>肾囊肿去顶术（同一切口下另一手术）</t>
  </si>
  <si>
    <t>331101014e</t>
  </si>
  <si>
    <t>肾囊肿切除术（再次手术加收）</t>
  </si>
  <si>
    <t>331101014f</t>
  </si>
  <si>
    <t>肾囊肿去顶术（再次手术加收）</t>
  </si>
  <si>
    <r>
      <rPr>
        <b/>
        <sz val="11"/>
        <rFont val="Nimbus Roman No9 L"/>
        <charset val="134"/>
      </rPr>
      <t>12</t>
    </r>
    <r>
      <rPr>
        <b/>
        <sz val="11"/>
        <rFont val="方正仿宋_GBK"/>
        <charset val="134"/>
      </rPr>
      <t>.男性生殖系统手术</t>
    </r>
  </si>
  <si>
    <r>
      <rPr>
        <b/>
        <sz val="11"/>
        <rFont val="方正仿宋_GBK"/>
        <charset val="134"/>
      </rPr>
      <t>前列腺、精囊腺手术</t>
    </r>
  </si>
  <si>
    <r>
      <rPr>
        <sz val="11"/>
        <rFont val="方正仿宋_GBK"/>
        <charset val="134"/>
      </rPr>
      <t>前列腺癌根治术</t>
    </r>
  </si>
  <si>
    <r>
      <rPr>
        <sz val="11"/>
        <rFont val="方正仿宋_GBK"/>
        <charset val="134"/>
      </rPr>
      <t>含淋巴结清扫和取活检</t>
    </r>
  </si>
  <si>
    <t>331201001a</t>
  </si>
  <si>
    <t>331201001b</t>
  </si>
  <si>
    <t>前列腺癌根治术（同一切口下另一手术）</t>
  </si>
  <si>
    <t>331201001c</t>
  </si>
  <si>
    <t>前列腺癌根治术（再次手术加收）</t>
  </si>
  <si>
    <r>
      <rPr>
        <b/>
        <sz val="11"/>
        <rFont val="方正仿宋_GBK"/>
        <charset val="134"/>
      </rPr>
      <t>阴囊、睾丸手术</t>
    </r>
  </si>
  <si>
    <t>交通性鞘膜积液修补术</t>
  </si>
  <si>
    <t>331202007a</t>
  </si>
  <si>
    <t>331202007b</t>
  </si>
  <si>
    <t>交通性鞘膜积液修补术（同一切口下另一手术）</t>
  </si>
  <si>
    <t>331202007c</t>
  </si>
  <si>
    <t>交通性鞘膜积液修补术（再次手术加收）</t>
  </si>
  <si>
    <t>阴茎手术</t>
  </si>
  <si>
    <t>阴茎外伤清创术</t>
  </si>
  <si>
    <t>331204004a</t>
  </si>
  <si>
    <t>331204004b</t>
  </si>
  <si>
    <t>阴茎外伤清创术（同一切口下另一手术）</t>
  </si>
  <si>
    <t>331204004c</t>
  </si>
  <si>
    <t>阴茎外伤清创术（再次手术加收）</t>
  </si>
  <si>
    <r>
      <rPr>
        <b/>
        <sz val="11"/>
        <rFont val="Nimbus Roman No9 L"/>
        <charset val="134"/>
      </rPr>
      <t>13</t>
    </r>
    <r>
      <rPr>
        <b/>
        <sz val="11"/>
        <rFont val="方正仿宋_GBK"/>
        <charset val="134"/>
      </rPr>
      <t>.女性生殖系统手术</t>
    </r>
  </si>
  <si>
    <r>
      <rPr>
        <b/>
        <sz val="11"/>
        <rFont val="方正仿宋_GBK"/>
        <charset val="134"/>
      </rPr>
      <t>卵巢手术</t>
    </r>
  </si>
  <si>
    <r>
      <rPr>
        <sz val="11"/>
        <rFont val="方正仿宋_GBK"/>
        <charset val="134"/>
      </rPr>
      <t>卵巢输卵管切除术</t>
    </r>
  </si>
  <si>
    <t>331301008a</t>
  </si>
  <si>
    <t>331301008b</t>
  </si>
  <si>
    <t>卵巢输卵管切除术（同一切口下另一手术）</t>
  </si>
  <si>
    <t>331301008c</t>
  </si>
  <si>
    <t>卵巢输卵管切除术（再次手术加收）</t>
  </si>
  <si>
    <t>331301008d</t>
  </si>
  <si>
    <r>
      <rPr>
        <sz val="11"/>
        <rFont val="方正仿宋_GBK"/>
        <charset val="134"/>
      </rPr>
      <t>卵巢输卵管切除术双侧加收</t>
    </r>
  </si>
  <si>
    <r>
      <rPr>
        <b/>
        <sz val="11"/>
        <rFont val="方正仿宋_GBK"/>
        <charset val="134"/>
      </rPr>
      <t>输卵管手术</t>
    </r>
  </si>
  <si>
    <r>
      <rPr>
        <sz val="11"/>
        <rFont val="方正仿宋_GBK"/>
        <charset val="134"/>
      </rPr>
      <t>输卵管切除术</t>
    </r>
  </si>
  <si>
    <r>
      <rPr>
        <sz val="11"/>
        <rFont val="方正仿宋_GBK"/>
        <charset val="134"/>
      </rPr>
      <t>含囊肿切除</t>
    </r>
  </si>
  <si>
    <t>331302004a</t>
  </si>
  <si>
    <t>331302004b</t>
  </si>
  <si>
    <r>
      <rPr>
        <sz val="11"/>
        <rFont val="方正仿宋_GBK"/>
        <charset val="134"/>
      </rPr>
      <t>输卵管开窗术</t>
    </r>
  </si>
  <si>
    <t>331302004c</t>
  </si>
  <si>
    <t>输卵管切除术（同一切口下另一手术）</t>
  </si>
  <si>
    <t>331302004d</t>
  </si>
  <si>
    <t>输卵管开窗术（同一切口下另一手术）</t>
  </si>
  <si>
    <t>331302004e</t>
  </si>
  <si>
    <t>输卵管切除术（再次手术加收）</t>
  </si>
  <si>
    <t>331302004f</t>
  </si>
  <si>
    <t>输卵管开窗术（再次手术加收）</t>
  </si>
  <si>
    <t>子宫手术</t>
  </si>
  <si>
    <t>宫颈息肉切除术</t>
  </si>
  <si>
    <t>331303001a</t>
  </si>
  <si>
    <t>331303001b</t>
  </si>
  <si>
    <t>子宫内膜息肉切除术</t>
  </si>
  <si>
    <t>331303001c</t>
  </si>
  <si>
    <t>宫颈管息肉切除术</t>
  </si>
  <si>
    <t>331303001d</t>
  </si>
  <si>
    <t>宫颈息肉切除术（同一切口下另一手术）</t>
  </si>
  <si>
    <t>331303001e</t>
  </si>
  <si>
    <t>子宫内膜息肉切除术（同一切口下另一手术）</t>
  </si>
  <si>
    <t>331303001f</t>
  </si>
  <si>
    <t>宫颈管息肉切除术（同一切口下另一手术）</t>
  </si>
  <si>
    <t>331303001h</t>
  </si>
  <si>
    <t>宫颈息肉切除术（再次手术加收）</t>
  </si>
  <si>
    <t>331303001i</t>
  </si>
  <si>
    <t>子宫内膜息肉切除术（再次手术加收）</t>
  </si>
  <si>
    <t>331303001j</t>
  </si>
  <si>
    <t>宫颈管息肉切除术（再次手术加收）</t>
  </si>
  <si>
    <t>子宫修补术</t>
  </si>
  <si>
    <t>331303010a</t>
  </si>
  <si>
    <t>331303010b</t>
  </si>
  <si>
    <t>子宫修补术（同一切口下另一手术）</t>
  </si>
  <si>
    <t>331303010c</t>
  </si>
  <si>
    <t>子宫修补术（再次手术加收）</t>
  </si>
  <si>
    <t>广泛性子宫切除+盆腹腔淋巴结清除术</t>
  </si>
  <si>
    <r>
      <rPr>
        <sz val="11"/>
        <rFont val="方正仿宋_GBK"/>
        <charset val="134"/>
      </rPr>
      <t>含网膜切除</t>
    </r>
  </si>
  <si>
    <t>331303017a</t>
  </si>
  <si>
    <t>331303017b</t>
  </si>
  <si>
    <t>广泛性子宫切除+盆腹腔淋巴结清除术（同一切口下另一手术）</t>
  </si>
  <si>
    <t>331303017c</t>
  </si>
  <si>
    <t>广泛性子宫切除+盆腹腔淋巴结清除术（再次手术加收）</t>
  </si>
  <si>
    <r>
      <rPr>
        <b/>
        <sz val="11"/>
        <rFont val="方正仿宋_GBK"/>
        <charset val="134"/>
      </rPr>
      <t>女性生殖器官其他手术</t>
    </r>
  </si>
  <si>
    <t>经宫腔镜子宫组织切除术</t>
  </si>
  <si>
    <r>
      <rPr>
        <sz val="11"/>
        <rFont val="方正仿宋_GBK"/>
        <charset val="134"/>
      </rPr>
      <t>指宫腔内：子宫内膜息肉、宫颈息肉、子宫粘膜下肌瘤、子宫肌瘤、妊娠胚胎残留组织等组织切除。不含术中</t>
    </r>
    <r>
      <rPr>
        <sz val="11"/>
        <rFont val="Nimbus Roman No9 L"/>
        <charset val="134"/>
      </rPr>
      <t>B</t>
    </r>
    <r>
      <rPr>
        <sz val="11"/>
        <rFont val="方正仿宋_GBK"/>
        <charset val="134"/>
      </rPr>
      <t>超监视。</t>
    </r>
  </si>
  <si>
    <r>
      <rPr>
        <sz val="11"/>
        <rFont val="方正仿宋_GBK"/>
        <charset val="134"/>
      </rPr>
      <t>切除器</t>
    </r>
  </si>
  <si>
    <t>331306008a</t>
  </si>
  <si>
    <t>331306008b</t>
  </si>
  <si>
    <t>经宫腔镜+腹腔镜辅助子宫组织切除术</t>
  </si>
  <si>
    <t>331306008c</t>
  </si>
  <si>
    <t>经宫腔镜子宫组织切除术（同一切口下另一手术）</t>
  </si>
  <si>
    <t>331306008d</t>
  </si>
  <si>
    <t>经宫腔镜+腹腔镜辅助子宫组织切除术（同一切口下另一手术）</t>
  </si>
  <si>
    <t>331306008e</t>
  </si>
  <si>
    <t>经宫腔镜子宫组织切除术（再次手术加收）</t>
  </si>
  <si>
    <t>331306008f</t>
  </si>
  <si>
    <t>经宫腔镜+腹腔镜辅助子宫组织切除术（再次手术加收）</t>
  </si>
  <si>
    <r>
      <rPr>
        <b/>
        <sz val="11"/>
        <rFont val="Nimbus Roman No9 L"/>
        <charset val="134"/>
      </rPr>
      <t>14</t>
    </r>
    <r>
      <rPr>
        <b/>
        <sz val="11"/>
        <rFont val="方正仿宋_GBK"/>
        <charset val="134"/>
      </rPr>
      <t>.产科手术与操作</t>
    </r>
  </si>
  <si>
    <r>
      <rPr>
        <sz val="11"/>
        <rFont val="方正仿宋_GBK"/>
        <charset val="134"/>
      </rPr>
      <t>特殊脐带夹、护脐贴</t>
    </r>
  </si>
  <si>
    <r>
      <rPr>
        <sz val="11"/>
        <rFont val="方正仿宋_GBK"/>
        <charset val="134"/>
      </rPr>
      <t>单胎顺产接生</t>
    </r>
  </si>
  <si>
    <r>
      <rPr>
        <sz val="11"/>
        <rFont val="方正仿宋_GBK"/>
        <charset val="134"/>
      </rPr>
      <t>含产程观察，阴道或肛门检查，胎心监测及脐带处理、会阴裂伤修补及侧切</t>
    </r>
  </si>
  <si>
    <t>331400002a</t>
  </si>
  <si>
    <t>331400002b</t>
  </si>
  <si>
    <r>
      <rPr>
        <sz val="11"/>
        <rFont val="方正仿宋_GBK"/>
        <charset val="134"/>
      </rPr>
      <t>单胎顺产接生（同一切口下另一手术）</t>
    </r>
  </si>
  <si>
    <r>
      <rPr>
        <sz val="11"/>
        <rFont val="方正仿宋_GBK"/>
        <charset val="134"/>
      </rPr>
      <t>双胎接生</t>
    </r>
  </si>
  <si>
    <r>
      <rPr>
        <sz val="11"/>
        <rFont val="方正仿宋_GBK"/>
        <charset val="134"/>
      </rPr>
      <t>含产程观察，阴道或肛门检查，胎心监测及脐带处理，会阴裂伤修补及侧切</t>
    </r>
  </si>
  <si>
    <t>331400003a</t>
  </si>
  <si>
    <t>331400003b</t>
  </si>
  <si>
    <r>
      <rPr>
        <sz val="11"/>
        <rFont val="方正仿宋_GBK"/>
        <charset val="134"/>
      </rPr>
      <t>双胎接生（同一切口下另一手术）</t>
    </r>
  </si>
  <si>
    <r>
      <rPr>
        <sz val="11"/>
        <rFont val="方正仿宋_GBK"/>
        <charset val="134"/>
      </rPr>
      <t>难产接生</t>
    </r>
  </si>
  <si>
    <r>
      <rPr>
        <sz val="11"/>
        <rFont val="方正仿宋_GBK"/>
        <charset val="134"/>
      </rPr>
      <t>含产程观察，阴道或肛门检查，胎心监测及脐带处理，会阴裂伤修补及侧切；指臀位助产、臀位牵引、胎头吸引、胎头旋转、产钳助产</t>
    </r>
  </si>
  <si>
    <t>331400007a</t>
  </si>
  <si>
    <t>331400007b</t>
  </si>
  <si>
    <r>
      <rPr>
        <sz val="11"/>
        <rFont val="方正仿宋_GBK"/>
        <charset val="134"/>
      </rPr>
      <t>难产接生（同一切口下另一手术）</t>
    </r>
  </si>
  <si>
    <r>
      <rPr>
        <sz val="11"/>
        <rFont val="方正仿宋_GBK"/>
        <charset val="134"/>
      </rPr>
      <t>剖宫产术中子宫全切术</t>
    </r>
  </si>
  <si>
    <t>331400013a</t>
  </si>
  <si>
    <t>331400013b</t>
  </si>
  <si>
    <r>
      <rPr>
        <sz val="11"/>
        <rFont val="方正仿宋_GBK"/>
        <charset val="134"/>
      </rPr>
      <t>剖宫产术中子宫全切术（同一切口下另一手术）</t>
    </r>
  </si>
  <si>
    <r>
      <rPr>
        <sz val="11"/>
        <rFont val="方正仿宋_GBK"/>
        <charset val="134"/>
      </rPr>
      <t>剖宫产术中子宫次全切术</t>
    </r>
  </si>
  <si>
    <t>331400014a</t>
  </si>
  <si>
    <t>331400014b</t>
  </si>
  <si>
    <r>
      <rPr>
        <sz val="11"/>
        <rFont val="方正仿宋_GBK"/>
        <charset val="134"/>
      </rPr>
      <t>剖宫产术中子宫次全切术（同一切口下另一手术）</t>
    </r>
  </si>
  <si>
    <r>
      <rPr>
        <sz val="11"/>
        <rFont val="方正仿宋_GBK"/>
        <charset val="134"/>
      </rPr>
      <t>子宫颈裂伤修补术</t>
    </r>
  </si>
  <si>
    <r>
      <rPr>
        <sz val="11"/>
        <rFont val="方正仿宋_GBK"/>
        <charset val="134"/>
      </rPr>
      <t>指产时宫颈裂伤</t>
    </r>
  </si>
  <si>
    <t>331400018a</t>
  </si>
  <si>
    <t>331400018b</t>
  </si>
  <si>
    <r>
      <rPr>
        <sz val="11"/>
        <rFont val="方正仿宋_GBK"/>
        <charset val="134"/>
      </rPr>
      <t>子宫颈裂伤修补术（同一切口下另一手术）</t>
    </r>
  </si>
  <si>
    <t>331400018c</t>
  </si>
  <si>
    <r>
      <rPr>
        <sz val="11"/>
        <rFont val="方正仿宋_GBK"/>
        <charset val="134"/>
      </rPr>
      <t>子宫颈裂伤修补术（再次手术加收）</t>
    </r>
  </si>
  <si>
    <r>
      <rPr>
        <sz val="11"/>
        <rFont val="方正仿宋_GBK"/>
        <charset val="134"/>
      </rPr>
      <t>子宫颈管环扎术（</t>
    </r>
    <r>
      <rPr>
        <sz val="11"/>
        <rFont val="Nimbus Roman No9 L"/>
        <charset val="134"/>
      </rPr>
      <t>Mc-Donald</t>
    </r>
    <r>
      <rPr>
        <sz val="11"/>
        <rFont val="方正仿宋_GBK"/>
        <charset val="134"/>
      </rPr>
      <t>）</t>
    </r>
  </si>
  <si>
    <r>
      <rPr>
        <sz val="11"/>
        <rFont val="方正仿宋_GBK"/>
        <charset val="134"/>
      </rPr>
      <t>指孕期手术</t>
    </r>
  </si>
  <si>
    <t>331400019a</t>
  </si>
  <si>
    <t>331400019b</t>
  </si>
  <si>
    <r>
      <rPr>
        <sz val="11"/>
        <rFont val="方正仿宋_GBK"/>
        <charset val="134"/>
      </rPr>
      <t>子宫颈管环扎术（</t>
    </r>
    <r>
      <rPr>
        <sz val="11"/>
        <rFont val="Nimbus Roman No9 L"/>
        <charset val="134"/>
      </rPr>
      <t>Mc-Donald</t>
    </r>
    <r>
      <rPr>
        <sz val="11"/>
        <rFont val="方正仿宋_GBK"/>
        <charset val="134"/>
      </rPr>
      <t>）（同一切口下另一手术）</t>
    </r>
  </si>
  <si>
    <t>331400019c</t>
  </si>
  <si>
    <r>
      <rPr>
        <sz val="11"/>
        <rFont val="方正仿宋_GBK"/>
        <charset val="134"/>
      </rPr>
      <t>子宫颈管环扎术（</t>
    </r>
    <r>
      <rPr>
        <sz val="11"/>
        <rFont val="Nimbus Roman No9 L"/>
        <charset val="134"/>
      </rPr>
      <t>Mc-Donald</t>
    </r>
    <r>
      <rPr>
        <sz val="11"/>
        <rFont val="方正仿宋_GBK"/>
        <charset val="134"/>
      </rPr>
      <t>）（再次手术加收）</t>
    </r>
  </si>
  <si>
    <r>
      <rPr>
        <b/>
        <sz val="11"/>
        <rFont val="Nimbus Roman No9 L"/>
        <charset val="0"/>
      </rPr>
      <t>15</t>
    </r>
    <r>
      <rPr>
        <b/>
        <sz val="11"/>
        <rFont val="方正仿宋_GBK"/>
        <charset val="0"/>
      </rPr>
      <t>.肌肉骨骼系统手术</t>
    </r>
  </si>
  <si>
    <r>
      <rPr>
        <sz val="11"/>
        <rFont val="方正仿宋_GBK"/>
        <charset val="134"/>
      </rPr>
      <t>不含</t>
    </r>
    <r>
      <rPr>
        <sz val="11"/>
        <rFont val="Nimbus Roman No9 L"/>
        <charset val="134"/>
      </rPr>
      <t>C</t>
    </r>
    <r>
      <rPr>
        <sz val="11"/>
        <rFont val="方正仿宋_GBK"/>
        <charset val="134"/>
      </rPr>
      <t>型臂和一般</t>
    </r>
    <r>
      <rPr>
        <sz val="11"/>
        <rFont val="Nimbus Roman No9 L"/>
        <charset val="134"/>
      </rPr>
      <t>X</t>
    </r>
    <r>
      <rPr>
        <sz val="11"/>
        <rFont val="方正仿宋_GBK"/>
        <charset val="134"/>
      </rPr>
      <t>光透视。</t>
    </r>
  </si>
  <si>
    <t>内、外固定材料、等离子体多功能手术刀头（射频电极）</t>
  </si>
  <si>
    <r>
      <rPr>
        <b/>
        <sz val="11"/>
        <rFont val="方正仿宋_GBK"/>
        <charset val="134"/>
      </rPr>
      <t>脊柱骨关节手术</t>
    </r>
  </si>
  <si>
    <t>胸腰椎骨折切开复位内固定术</t>
  </si>
  <si>
    <r>
      <rPr>
        <sz val="11"/>
        <rFont val="方正仿宋_GBK"/>
        <charset val="134"/>
      </rPr>
      <t>后方入路切口</t>
    </r>
  </si>
  <si>
    <t>331501032a</t>
  </si>
  <si>
    <r>
      <rPr>
        <sz val="11"/>
        <rFont val="方正仿宋_GBK"/>
        <charset val="134"/>
      </rPr>
      <t>每节椎骨</t>
    </r>
  </si>
  <si>
    <t>331501032b</t>
  </si>
  <si>
    <t>胸腰椎骨折切开复位内固定+前侧方入路脊髓前外侧减压手术</t>
  </si>
  <si>
    <t>331501032c</t>
  </si>
  <si>
    <t>胸腰椎骨折切开复位内固定术（同一切口下另一手术）</t>
  </si>
  <si>
    <t>331501032d</t>
  </si>
  <si>
    <t>胸腰椎骨折切开复位内固定+前侧方入路脊髓前外侧减压手术（同一切口下另一手术）</t>
  </si>
  <si>
    <t>331501032e</t>
  </si>
  <si>
    <t>胸腰椎骨折切开复位内固定术（再次手术加收）</t>
  </si>
  <si>
    <t>331501032f</t>
  </si>
  <si>
    <t>胸腰椎骨折切开复位内固定+前侧方入路脊髓前外侧减压手术（再次手术加收）</t>
  </si>
  <si>
    <t>331501032g</t>
  </si>
  <si>
    <t>胸腰椎骨折切开复位内固定术每增加一节椎骨加收</t>
  </si>
  <si>
    <t>331501032h</t>
  </si>
  <si>
    <t>胸腰椎骨折切开复位内固定+前侧方入路脊髓前外侧减压手术每增加一节椎骨加收</t>
  </si>
  <si>
    <t>骨盆骨折切开复位内固定术</t>
  </si>
  <si>
    <t>331501046a</t>
  </si>
  <si>
    <t>331501046b</t>
  </si>
  <si>
    <t>骨盆骨折切开复位内固定术（同一切口下另一手术）</t>
  </si>
  <si>
    <t>331501046c</t>
  </si>
  <si>
    <t>骨盆骨折切开复位内固定术（再次手术加收）</t>
  </si>
  <si>
    <t>脊柱椎间融合器植入植骨融合术</t>
  </si>
  <si>
    <r>
      <rPr>
        <sz val="11"/>
        <rFont val="方正仿宋_GBK"/>
        <charset val="134"/>
      </rPr>
      <t>含脊髓神经根松解、椎板切除减压、脊髓探查、骨折切开复位</t>
    </r>
  </si>
  <si>
    <t>331501052a</t>
  </si>
  <si>
    <t>331501052b</t>
  </si>
  <si>
    <t>脊柱椎间融合器植入植骨融合术（同一切口下另一手术）</t>
  </si>
  <si>
    <t>331501052c</t>
  </si>
  <si>
    <t>脊柱椎间融合器植入植骨融合术（再次手术加收）</t>
  </si>
  <si>
    <r>
      <rPr>
        <b/>
        <sz val="11"/>
        <rFont val="方正仿宋_GBK"/>
        <charset val="134"/>
      </rPr>
      <t>胸廓与周围神经手术</t>
    </r>
  </si>
  <si>
    <t>下肢神经探查吻合术</t>
  </si>
  <si>
    <r>
      <rPr>
        <sz val="11"/>
        <rFont val="方正仿宋_GBK"/>
        <charset val="134"/>
      </rPr>
      <t>指坐骨神经、股神经、胫神经、腓神经</t>
    </r>
  </si>
  <si>
    <t>331502013a</t>
  </si>
  <si>
    <t>331502013b</t>
  </si>
  <si>
    <t>下肢神经探查吻合术（同一切口下另一手术）</t>
  </si>
  <si>
    <t>331502013c</t>
  </si>
  <si>
    <t>下肢神经探查吻合术（再次手术加收）</t>
  </si>
  <si>
    <r>
      <rPr>
        <b/>
        <sz val="11"/>
        <rFont val="方正仿宋_GBK"/>
        <charset val="134"/>
      </rPr>
      <t>四肢和脊椎骨结核手术</t>
    </r>
  </si>
  <si>
    <t>髋关节结核病灶清除术</t>
  </si>
  <si>
    <r>
      <rPr>
        <sz val="11"/>
        <rFont val="方正仿宋_GBK"/>
        <charset val="134"/>
      </rPr>
      <t>含关节融合术</t>
    </r>
  </si>
  <si>
    <t>331504003a</t>
  </si>
  <si>
    <t>331504003b</t>
  </si>
  <si>
    <t>髋关节结核病灶清除术（同一切口下另一手术）</t>
  </si>
  <si>
    <t>331504003c</t>
  </si>
  <si>
    <t>髋关节结核病灶清除术（再次手术加收）</t>
  </si>
  <si>
    <t>肱骨骨折切开复位内固定术</t>
  </si>
  <si>
    <t>331505004a</t>
  </si>
  <si>
    <t>肱骨髁上骨折切开复位内固定术</t>
  </si>
  <si>
    <t>331505004b</t>
  </si>
  <si>
    <t>肱骨髁间骨折切开复位内固定术</t>
  </si>
  <si>
    <t>331505004c</t>
  </si>
  <si>
    <t>肱骨髁上骨折切开复位内固定术（同一切口下另一手术）</t>
  </si>
  <si>
    <t>331505004d</t>
  </si>
  <si>
    <t>肱骨髁间骨折切开复位内固定术（同一切口下另一手术）</t>
  </si>
  <si>
    <t>331505004e</t>
  </si>
  <si>
    <t>肱骨髁上骨折切开复位内固定术（再次手术加收）</t>
  </si>
  <si>
    <t>331505004f</t>
  </si>
  <si>
    <t>肱骨髁间骨折切开复位内固定术（再次手术加收）</t>
  </si>
  <si>
    <t>股骨颈骨折闭合复位内固定术</t>
  </si>
  <si>
    <t>331505013a</t>
  </si>
  <si>
    <t>331505013b</t>
  </si>
  <si>
    <t>股骨颈骨折闭合复位内固定术（同一切口下另一手术）</t>
  </si>
  <si>
    <t>331505013e</t>
  </si>
  <si>
    <t>股骨颈骨折闭合复位内固定术（再次手术加收）</t>
  </si>
  <si>
    <t>胫骨髁间骨折切开复位内固定术</t>
  </si>
  <si>
    <t>331505020a</t>
  </si>
  <si>
    <t>331505020b</t>
  </si>
  <si>
    <t>胫骨髁间骨折切开复位内固定术（同一切口下另一手术）</t>
  </si>
  <si>
    <t>331505020c</t>
  </si>
  <si>
    <t>胫骨髁间骨折切开复位内固定术（再次手术加收）</t>
  </si>
  <si>
    <t>三踝骨折切开复位内固定术</t>
  </si>
  <si>
    <t>331505023a</t>
  </si>
  <si>
    <t>331505023b</t>
  </si>
  <si>
    <t>三踝骨折切开复位内固定术（同一切口下另一手术）</t>
  </si>
  <si>
    <t>331505023c</t>
  </si>
  <si>
    <t>三踝骨折切开复位内固定术（再次手术加收）</t>
  </si>
  <si>
    <t>骨折固定装置取出术</t>
  </si>
  <si>
    <r>
      <rPr>
        <sz val="11"/>
        <rFont val="方正仿宋_GBK"/>
        <charset val="134"/>
      </rPr>
      <t>指三叶钉、钢板、外固定架等各部位内、外固定装置</t>
    </r>
  </si>
  <si>
    <t>331505037a</t>
  </si>
  <si>
    <t>331505037b</t>
  </si>
  <si>
    <t>骨折内固定装置克氏针取出术</t>
  </si>
  <si>
    <t>331505037c</t>
  </si>
  <si>
    <t>骨折固定装置取出术（同一切口下另一手术）</t>
  </si>
  <si>
    <t>331505037d</t>
  </si>
  <si>
    <t>骨折内固定装置克氏针取出术（同一切口下另一手术）</t>
  </si>
  <si>
    <t>331505037e</t>
  </si>
  <si>
    <t>骨折固定装置取出术（再次手术加收）</t>
  </si>
  <si>
    <t>331505037f</t>
  </si>
  <si>
    <t>骨折内固定装置克氏针取出术（再次手术加收）</t>
  </si>
  <si>
    <r>
      <rPr>
        <b/>
        <sz val="11"/>
        <rFont val="方正仿宋_GBK"/>
        <charset val="134"/>
      </rPr>
      <t>四肢关节损伤与脱位手术</t>
    </r>
  </si>
  <si>
    <r>
      <rPr>
        <sz val="11"/>
        <rFont val="方正仿宋_GBK"/>
        <charset val="134"/>
      </rPr>
      <t>髌骨脱位成形术</t>
    </r>
  </si>
  <si>
    <t>331506010a</t>
  </si>
  <si>
    <t>331506010b</t>
  </si>
  <si>
    <t>髌骨脱位成形术（同一切口下另一手术）</t>
  </si>
  <si>
    <t>331506010c</t>
  </si>
  <si>
    <t>髌骨脱位成形术（再次手术加收）</t>
  </si>
  <si>
    <t>膝关节陈旧性前十字韧带重建术</t>
  </si>
  <si>
    <t>331506012a</t>
  </si>
  <si>
    <t>331506012b</t>
  </si>
  <si>
    <t>膝关节陈旧性前十字韧带重建术（同一切口下另一手术）</t>
  </si>
  <si>
    <t>331506012c</t>
  </si>
  <si>
    <t>膝关节陈旧性前十字韧带重建术（再次手术加收）</t>
  </si>
  <si>
    <t>膝关节陈旧性后十字韧带重建术</t>
  </si>
  <si>
    <t>331506013a</t>
  </si>
  <si>
    <t>331506013b</t>
  </si>
  <si>
    <t>膝关节陈旧性后十字韧带重建术（同一切口下另一手术）</t>
  </si>
  <si>
    <t>331506013c</t>
  </si>
  <si>
    <t>膝关节陈旧性后十字韧带重建术（再次手术加收）</t>
  </si>
  <si>
    <t>关节滑膜切除术（小）</t>
  </si>
  <si>
    <r>
      <rPr>
        <sz val="11"/>
        <rFont val="方正仿宋_GBK"/>
        <charset val="134"/>
      </rPr>
      <t>指掌指、指间、趾间关节滑膜切除或修复、成形</t>
    </r>
  </si>
  <si>
    <t>331506018a</t>
  </si>
  <si>
    <t>331506018b</t>
  </si>
  <si>
    <t>关节滑膜激光切除术（小）</t>
  </si>
  <si>
    <t>331506018c</t>
  </si>
  <si>
    <t>关节滑膜切除术（小）（同一切口下另一手术）</t>
  </si>
  <si>
    <t>331506018d</t>
  </si>
  <si>
    <t>关节滑膜激光切除术（小）（同一切口下另一手术）</t>
  </si>
  <si>
    <t>331506018e</t>
  </si>
  <si>
    <t>关节滑膜切除术（小）（再次手术加收）</t>
  </si>
  <si>
    <t>331506018f</t>
  </si>
  <si>
    <t>关节滑膜激光切除术（小）（再次手术加收）</t>
  </si>
  <si>
    <t>半月板切除术</t>
  </si>
  <si>
    <r>
      <rPr>
        <sz val="11"/>
        <rFont val="方正仿宋_GBK"/>
        <charset val="134"/>
      </rPr>
      <t>指半月板切除或修复、成形</t>
    </r>
  </si>
  <si>
    <t>331506019a</t>
  </si>
  <si>
    <t>331506019b</t>
  </si>
  <si>
    <t>半月板激光切除术</t>
  </si>
  <si>
    <t>331506019c</t>
  </si>
  <si>
    <t>半月板切除术（同一切口下另一手术）</t>
  </si>
  <si>
    <t>331506019d</t>
  </si>
  <si>
    <t>半月板激光切除术（同一切口下另一手术）</t>
  </si>
  <si>
    <t>331506019e</t>
  </si>
  <si>
    <t>半月板切除术（再次手术加收）</t>
  </si>
  <si>
    <t>331506019f</t>
  </si>
  <si>
    <t>半月板激光切除术（再次手术加收）</t>
  </si>
  <si>
    <t>骨关节清理术</t>
  </si>
  <si>
    <r>
      <rPr>
        <sz val="11"/>
        <rFont val="方正仿宋_GBK"/>
        <charset val="134"/>
      </rPr>
      <t>指直视下滑膜切除、软骨下骨修整、游离体摘除、骨质增生清除及踝、肩、肘、髋、足、膝等关节清理术</t>
    </r>
  </si>
  <si>
    <t>331506020a</t>
  </si>
  <si>
    <t>331506020b</t>
  </si>
  <si>
    <t>骨关节激光清理术</t>
  </si>
  <si>
    <t>331506020c</t>
  </si>
  <si>
    <t>骨关节清理术（同一切口下另一手术）</t>
  </si>
  <si>
    <t>331506020d</t>
  </si>
  <si>
    <t>骨关节激光清理术（同一切口下另一手术）</t>
  </si>
  <si>
    <t>331506020e</t>
  </si>
  <si>
    <t>骨关节清理术（再次手术加收）</t>
  </si>
  <si>
    <t>331506020f</t>
  </si>
  <si>
    <t>骨关节激光清理术（再次手术加收）</t>
  </si>
  <si>
    <t>踝关节稳定手术</t>
  </si>
  <si>
    <t>331506021a</t>
  </si>
  <si>
    <t>331506021b</t>
  </si>
  <si>
    <t>踝关节稳定手术（同一切口下另一手术）</t>
  </si>
  <si>
    <t>331506021c</t>
  </si>
  <si>
    <t>踝关节稳定手术（再次手术加收）</t>
  </si>
  <si>
    <t>肘关节稳定术</t>
  </si>
  <si>
    <t>331506023a</t>
  </si>
  <si>
    <t>331506023b</t>
  </si>
  <si>
    <t>肘关节稳定术（同一切口下另一手术）</t>
  </si>
  <si>
    <t>331506023c</t>
  </si>
  <si>
    <t>肘关节稳定术（再次手术加收）</t>
  </si>
  <si>
    <r>
      <rPr>
        <b/>
        <sz val="11"/>
        <rFont val="方正仿宋_GBK"/>
        <charset val="134"/>
      </rPr>
      <t>人工关节置换手术</t>
    </r>
  </si>
  <si>
    <r>
      <rPr>
        <sz val="11"/>
        <rFont val="方正仿宋_GBK"/>
        <charset val="134"/>
      </rPr>
      <t>人工关节</t>
    </r>
  </si>
  <si>
    <t>人工肱骨头置换术</t>
  </si>
  <si>
    <t>331507002a</t>
  </si>
  <si>
    <t>331507002b</t>
  </si>
  <si>
    <t>人工肱骨头置换术（同一切口下另一手术）</t>
  </si>
  <si>
    <t>331507002c</t>
  </si>
  <si>
    <t>人工肱骨头置换术（再次手术加收）</t>
  </si>
  <si>
    <t>人工肘关节置换术</t>
  </si>
  <si>
    <t>331507003a</t>
  </si>
  <si>
    <t>331507003b</t>
  </si>
  <si>
    <t>人工肘关节再置换术</t>
  </si>
  <si>
    <t>331507003c</t>
  </si>
  <si>
    <t>人工肘关节置换术（同一切口下另一手术）</t>
  </si>
  <si>
    <t>331507003d</t>
  </si>
  <si>
    <t>人工肘关节再置换术（同一切口下另一手术）</t>
  </si>
  <si>
    <t>331507003e</t>
  </si>
  <si>
    <t>人工肘关节置换术（再次手术加收）</t>
  </si>
  <si>
    <t>331507003f</t>
  </si>
  <si>
    <t>人工肘关节再置换术（再次手术加收）</t>
  </si>
  <si>
    <t>人工全髋关节置换术</t>
  </si>
  <si>
    <t>331507005a</t>
  </si>
  <si>
    <t>331507005b</t>
  </si>
  <si>
    <t>人工全髋关节再置换术</t>
  </si>
  <si>
    <t>331507005c</t>
  </si>
  <si>
    <t>人工全髋关节置换术（同一切口下另一手术）</t>
  </si>
  <si>
    <t>331507005d</t>
  </si>
  <si>
    <t>人工全髋关节再置换术（同一切口下另一手术）</t>
  </si>
  <si>
    <t>331507005e</t>
  </si>
  <si>
    <t>人工全髋关节置换术（再次手术加收）</t>
  </si>
  <si>
    <t>331507005f</t>
  </si>
  <si>
    <t>人工全髋关节再置换术（再次手术加收）</t>
  </si>
  <si>
    <t>人工股骨头置换术</t>
  </si>
  <si>
    <t>331507006a</t>
  </si>
  <si>
    <t>331507006b</t>
  </si>
  <si>
    <t>人工股骨头置换术（同一切口下另一手术）</t>
  </si>
  <si>
    <t>331507006c</t>
  </si>
  <si>
    <t>人工股骨头置换术（再次手术加收）</t>
  </si>
  <si>
    <t>人工膝关节表面置换术</t>
  </si>
  <si>
    <t>331507007a</t>
  </si>
  <si>
    <t>331507007b</t>
  </si>
  <si>
    <t>人工膝关节表面再置换术</t>
  </si>
  <si>
    <t>331507007c</t>
  </si>
  <si>
    <t>人工膝关节表面置换术（同一切口下另一手术）</t>
  </si>
  <si>
    <t>331507007d</t>
  </si>
  <si>
    <t>人工膝关节表面再置换术（同一切口下另一手术）</t>
  </si>
  <si>
    <t>331507007e</t>
  </si>
  <si>
    <t>人工膝关节表面置换术（再次手术加收）</t>
  </si>
  <si>
    <t>331507007f</t>
  </si>
  <si>
    <t>人工膝关节表面再置换术（再次手术加收）</t>
  </si>
  <si>
    <t>人工膝关节绞链式置换术</t>
  </si>
  <si>
    <t>331507008a</t>
  </si>
  <si>
    <t>331507008b</t>
  </si>
  <si>
    <t>人工膝关节绞链式再置换术</t>
  </si>
  <si>
    <t>331507008c</t>
  </si>
  <si>
    <t>人工膝关节绞链式置换术（同一切口下另一手术）</t>
  </si>
  <si>
    <t>331507008d</t>
  </si>
  <si>
    <t>人工膝关节绞链式再置换术（同一切口下另一手术）</t>
  </si>
  <si>
    <t>331507008e</t>
  </si>
  <si>
    <t>人工膝关节绞链式置换术（再次手术加收）</t>
  </si>
  <si>
    <t>331507008f</t>
  </si>
  <si>
    <t>人工膝关节绞链式再置换术（再次手术加收）</t>
  </si>
  <si>
    <t>人工关节翻修术</t>
  </si>
  <si>
    <t>331507013a</t>
  </si>
  <si>
    <t>331507013b</t>
  </si>
  <si>
    <t>人工关节翻修术（同一切口下另一手术）</t>
  </si>
  <si>
    <t>331507013c</t>
  </si>
  <si>
    <t>人工关节翻修术（再次手术加收）</t>
  </si>
  <si>
    <r>
      <rPr>
        <b/>
        <sz val="11"/>
        <rFont val="方正仿宋_GBK"/>
        <charset val="134"/>
      </rPr>
      <t>四肢骨截骨术</t>
    </r>
  </si>
  <si>
    <r>
      <rPr>
        <sz val="11"/>
        <rFont val="方正仿宋_GBK"/>
        <charset val="134"/>
      </rPr>
      <t>胫骨高位截骨术</t>
    </r>
  </si>
  <si>
    <t>331510008a</t>
  </si>
  <si>
    <t>331510008b</t>
  </si>
  <si>
    <t>胫骨高位截骨术（同一切口下另一手术）</t>
  </si>
  <si>
    <t>331510008c</t>
  </si>
  <si>
    <t>胫骨高位截骨术（再次手术加收）</t>
  </si>
  <si>
    <r>
      <rPr>
        <b/>
        <sz val="11"/>
        <rFont val="方正仿宋_GBK"/>
        <charset val="134"/>
      </rPr>
      <t>手部成形术</t>
    </r>
  </si>
  <si>
    <r>
      <rPr>
        <sz val="11"/>
        <rFont val="方正仿宋_GBK"/>
        <charset val="134"/>
      </rPr>
      <t>并指分离术</t>
    </r>
  </si>
  <si>
    <r>
      <rPr>
        <sz val="11"/>
        <rFont val="方正仿宋_GBK"/>
        <charset val="134"/>
      </rPr>
      <t>不含扩张器植入</t>
    </r>
  </si>
  <si>
    <t>331519001a</t>
  </si>
  <si>
    <t>每个指（趾）、蹼</t>
  </si>
  <si>
    <t>331519001b</t>
  </si>
  <si>
    <r>
      <rPr>
        <sz val="11"/>
        <rFont val="方正仿宋_GBK"/>
        <charset val="134"/>
      </rPr>
      <t>并趾分离术</t>
    </r>
  </si>
  <si>
    <t>331519001c</t>
  </si>
  <si>
    <t>并指分离术（同一切口下另一手术）</t>
  </si>
  <si>
    <t>331519001d</t>
  </si>
  <si>
    <t>并趾分离术（同一切口下另一手术）</t>
  </si>
  <si>
    <t>331519001e</t>
  </si>
  <si>
    <t>并指分离术（再次手术加收）</t>
  </si>
  <si>
    <t>331519001f</t>
  </si>
  <si>
    <t>并趾分离术（再次手术加收）</t>
  </si>
  <si>
    <r>
      <rPr>
        <b/>
        <sz val="11"/>
        <rFont val="方正仿宋_GBK"/>
        <charset val="134"/>
      </rPr>
      <t>手外伤皮瓣术</t>
    </r>
  </si>
  <si>
    <t>手（足）外伤清创术</t>
  </si>
  <si>
    <t>331521008a</t>
  </si>
  <si>
    <t>每个手指（趾）</t>
  </si>
  <si>
    <t>331521008b</t>
  </si>
  <si>
    <t>手（足）外伤清创术（多手指、趾）</t>
  </si>
  <si>
    <t>331521008c</t>
  </si>
  <si>
    <t>手（足）外伤清创术（手掌背、上肢，脚掌背、下肢）</t>
  </si>
  <si>
    <t>331521008d</t>
  </si>
  <si>
    <t>手（足）外伤清创术（同一切口下另一手术）</t>
  </si>
  <si>
    <t>331521008e</t>
  </si>
  <si>
    <t>手（足）外伤清创术（多手指、趾）（同一切口下另一手术）</t>
  </si>
  <si>
    <t>331521008f</t>
  </si>
  <si>
    <t>手（足）外伤清创术（手掌背、上肢，脚掌背、下肢）（同一切口下另一手术）</t>
  </si>
  <si>
    <t>331521008g</t>
  </si>
  <si>
    <t>手（足）外伤清创术（再次手术加收）</t>
  </si>
  <si>
    <t>331521008h</t>
  </si>
  <si>
    <t>手（足）外伤清创术（多手指、趾）（再次手术加收）</t>
  </si>
  <si>
    <t>331521008i</t>
  </si>
  <si>
    <t>手（足）外伤清创术（手掌背、上肢，脚掌背、下肢）（再次手术加收）</t>
  </si>
  <si>
    <r>
      <rPr>
        <b/>
        <sz val="11"/>
        <rFont val="方正仿宋_GBK"/>
        <charset val="134"/>
      </rPr>
      <t>骨关节其他手术</t>
    </r>
  </si>
  <si>
    <r>
      <rPr>
        <sz val="11"/>
        <rFont val="方正仿宋_GBK"/>
        <charset val="134"/>
      </rPr>
      <t>手法牵引复位术</t>
    </r>
  </si>
  <si>
    <t>331523001a</t>
  </si>
  <si>
    <t>331523001b</t>
  </si>
  <si>
    <t>手法牵引复位术（同一切口下另一手术）</t>
  </si>
  <si>
    <t>331523001c</t>
  </si>
  <si>
    <t>手法牵引复位术（再次手术加收）</t>
  </si>
  <si>
    <r>
      <rPr>
        <b/>
        <sz val="11"/>
        <rFont val="Nimbus Roman No9 L"/>
        <charset val="0"/>
      </rPr>
      <t>16</t>
    </r>
    <r>
      <rPr>
        <b/>
        <sz val="11"/>
        <rFont val="方正仿宋_GBK"/>
        <charset val="134"/>
      </rPr>
      <t>．体被系统手术</t>
    </r>
  </si>
  <si>
    <r>
      <rPr>
        <b/>
        <sz val="11"/>
        <rFont val="方正仿宋_GBK"/>
        <charset val="134"/>
      </rPr>
      <t>乳房手术</t>
    </r>
  </si>
  <si>
    <t>乳腺肿物穿刺术</t>
  </si>
  <si>
    <r>
      <rPr>
        <sz val="11"/>
        <rFont val="方正仿宋_GBK"/>
        <charset val="134"/>
      </rPr>
      <t>含活检</t>
    </r>
  </si>
  <si>
    <t>331601001a</t>
  </si>
  <si>
    <t>331601001b</t>
  </si>
  <si>
    <t>乳腺立体定位肿物穿刺术</t>
  </si>
  <si>
    <t>331601001c</t>
  </si>
  <si>
    <t>乳腺立体定位肿物染色术</t>
  </si>
  <si>
    <t>331601001d</t>
  </si>
  <si>
    <t>乳腺肿物穿刺术（同一切口下另一手术）</t>
  </si>
  <si>
    <t>331601001e</t>
  </si>
  <si>
    <t>乳腺立体定位肿物穿刺术（同一切口下另一手术）</t>
  </si>
  <si>
    <t>331601001f</t>
  </si>
  <si>
    <t>乳腺立体定位肿物染色术（同一切口下另一手术）</t>
  </si>
  <si>
    <t>331601001g</t>
  </si>
  <si>
    <t>乳腺肿物穿刺术（再次手术加收）</t>
  </si>
  <si>
    <t>331601001h</t>
  </si>
  <si>
    <t>乳腺立体定位肿物穿刺术（再次手术加收）</t>
  </si>
  <si>
    <t>331601001i</t>
  </si>
  <si>
    <t>乳腺立体定位肿物染色术（再次手术加收）</t>
  </si>
  <si>
    <t>乳腺肿物切除术</t>
  </si>
  <si>
    <t>331601002a</t>
  </si>
  <si>
    <r>
      <rPr>
        <sz val="11"/>
        <rFont val="方正仿宋_GBK"/>
        <charset val="134"/>
      </rPr>
      <t>一次性旋切探针</t>
    </r>
  </si>
  <si>
    <t>331601002b</t>
  </si>
  <si>
    <t>乳腺乳头状瘤切除术</t>
  </si>
  <si>
    <t>331601002c</t>
  </si>
  <si>
    <t>乳腺窦道切除术</t>
  </si>
  <si>
    <t>331601002d</t>
  </si>
  <si>
    <t>乳腺小叶切除术</t>
  </si>
  <si>
    <t>331601002e</t>
  </si>
  <si>
    <t>乳腺象限切除术</t>
  </si>
  <si>
    <t>331601002f</t>
  </si>
  <si>
    <t>乳腺肿物切除术（同一切口下另一手术）</t>
  </si>
  <si>
    <t>331601002g</t>
  </si>
  <si>
    <t>乳腺乳头状瘤切除术（同一切口下另一手术）</t>
  </si>
  <si>
    <t>331601002h</t>
  </si>
  <si>
    <t>乳腺窦道切除术（同一切口下另一手术）</t>
  </si>
  <si>
    <t>331601002i</t>
  </si>
  <si>
    <t>乳腺小叶切除术（同一切口下另一手术）</t>
  </si>
  <si>
    <t>331601002j</t>
  </si>
  <si>
    <t>乳腺象限切除术（同一切口下另一手术）</t>
  </si>
  <si>
    <t>331601002k</t>
  </si>
  <si>
    <t>乳腺肿物切除术（再次手术加收）</t>
  </si>
  <si>
    <t>331601002l</t>
  </si>
  <si>
    <t>乳腺窦道切除术（再次手术加收）</t>
  </si>
  <si>
    <t>331601002m</t>
  </si>
  <si>
    <t>乳腺乳头状瘤切除术（再次手术加收）</t>
  </si>
  <si>
    <t>331601002n</t>
  </si>
  <si>
    <t>乳腺小叶切除术（再次手术加收）</t>
  </si>
  <si>
    <t>331601002o</t>
  </si>
  <si>
    <t>乳腺象限切除术（再次手术加收）</t>
  </si>
  <si>
    <t>331601002p</t>
  </si>
  <si>
    <t>经皮乳腺肿物标记物穿刺置入/取出术</t>
  </si>
  <si>
    <r>
      <rPr>
        <sz val="11"/>
        <color theme="1"/>
        <rFont val="方正仿宋_GBK"/>
        <charset val="134"/>
      </rPr>
      <t>消毒铺巾、麻醉，在超声等影像学引导下，确定肿物位置，通过穿刺等方法将组织标记物或标记定位针置入目标，释放标记物。</t>
    </r>
  </si>
  <si>
    <r>
      <rPr>
        <sz val="11"/>
        <color theme="1"/>
        <rFont val="方正仿宋_GBK"/>
        <charset val="134"/>
      </rPr>
      <t>乳腺肿物标记物、穿刺定位针</t>
    </r>
  </si>
  <si>
    <r>
      <rPr>
        <sz val="11"/>
        <color theme="1"/>
        <rFont val="方正仿宋_GBK"/>
        <charset val="134"/>
      </rPr>
      <t>单侧</t>
    </r>
  </si>
  <si>
    <t>乳房再造术</t>
  </si>
  <si>
    <r>
      <rPr>
        <sz val="11"/>
        <rFont val="方正仿宋_GBK"/>
        <charset val="134"/>
      </rPr>
      <t>不含乳头乳晕重建和乳腺切除</t>
    </r>
  </si>
  <si>
    <t>331601007a</t>
  </si>
  <si>
    <t>331601007b</t>
  </si>
  <si>
    <t>乳房再造术（同一切口下另一手术）</t>
  </si>
  <si>
    <t>331601007c</t>
  </si>
  <si>
    <t>乳房再造术（再次手术加收）</t>
  </si>
  <si>
    <r>
      <rPr>
        <b/>
        <sz val="11"/>
        <rFont val="方正仿宋_GBK"/>
        <charset val="134"/>
      </rPr>
      <t>皮肤和皮下组织手术</t>
    </r>
  </si>
  <si>
    <t>浅表肿物切除术</t>
  </si>
  <si>
    <r>
      <rPr>
        <sz val="11"/>
        <rFont val="方正仿宋_GBK"/>
        <charset val="134"/>
      </rPr>
      <t>指全身各部位皮肤和皮下组织皮脂腺囊肿、痣、疣、脂肪瘤、纤维瘤、小血管瘤等；不含乳腺肿物和淋巴结切除</t>
    </r>
  </si>
  <si>
    <t>331602004a</t>
  </si>
  <si>
    <r>
      <rPr>
        <sz val="11"/>
        <rFont val="方正仿宋_GBK"/>
        <charset val="134"/>
      </rPr>
      <t>每个肿物</t>
    </r>
  </si>
  <si>
    <t>331602004b</t>
  </si>
  <si>
    <t>浅表肿物射频切除术</t>
  </si>
  <si>
    <t>331602004c</t>
  </si>
  <si>
    <t>浅表肿物切除术（同一切口下另一手术）</t>
  </si>
  <si>
    <t>331602004d</t>
  </si>
  <si>
    <t>浅表肿物射频切除术（同一切口下另一手术）</t>
  </si>
  <si>
    <t>331602004e</t>
  </si>
  <si>
    <t>浅表肿物切除术（再次手术加收）</t>
  </si>
  <si>
    <t>331602004f</t>
  </si>
  <si>
    <t>浅表肿物射频切除术（再次手术加收）</t>
  </si>
  <si>
    <t>腋臭切除术</t>
  </si>
  <si>
    <t>331602011a</t>
  </si>
  <si>
    <t>331602011b</t>
  </si>
  <si>
    <t>腋臭切除术（同一切口下另一手术）</t>
  </si>
  <si>
    <t>331602011c</t>
  </si>
  <si>
    <t>腋臭切除术（再次手术加收）</t>
  </si>
  <si>
    <t>皮肤恶性肿瘤切除术</t>
  </si>
  <si>
    <t>331602013a</t>
  </si>
  <si>
    <t>331602013b</t>
  </si>
  <si>
    <t>皮肤恶性肿瘤切除术（同一切口下另一手术）</t>
  </si>
  <si>
    <t>331602013c</t>
  </si>
  <si>
    <t>皮肤恶性肿瘤切除术（再次手术加收）</t>
  </si>
  <si>
    <r>
      <rPr>
        <b/>
        <sz val="11"/>
        <rFont val="方正仿宋_GBK"/>
        <charset val="134"/>
      </rPr>
      <t>烧伤处理和植皮术</t>
    </r>
  </si>
  <si>
    <t>烧伤扩创术</t>
  </si>
  <si>
    <r>
      <rPr>
        <sz val="11"/>
        <rFont val="方正仿宋_GBK"/>
        <charset val="134"/>
      </rPr>
      <t>指头颈、躯干、上、下肢</t>
    </r>
  </si>
  <si>
    <t>331603002a</t>
  </si>
  <si>
    <t>331603002b</t>
  </si>
  <si>
    <t>烧伤扩创术（同一切口下另一手术）</t>
  </si>
  <si>
    <t>331603002c</t>
  </si>
  <si>
    <t>烧伤扩创术（再次手术加收）</t>
  </si>
  <si>
    <t>削痂术</t>
  </si>
  <si>
    <t>331603010a</t>
  </si>
  <si>
    <r>
      <rPr>
        <sz val="11"/>
        <rFont val="Nimbus Roman No9 L"/>
        <charset val="134"/>
      </rPr>
      <t>1</t>
    </r>
    <r>
      <rPr>
        <sz val="11"/>
        <rFont val="方正仿宋_GBK"/>
        <charset val="134"/>
      </rPr>
      <t>％体表</t>
    </r>
    <r>
      <rPr>
        <sz val="11"/>
        <rFont val="Nimbus Roman No9 L"/>
        <charset val="134"/>
      </rPr>
      <t xml:space="preserve">
</t>
    </r>
    <r>
      <rPr>
        <sz val="11"/>
        <rFont val="方正仿宋_GBK"/>
        <charset val="134"/>
      </rPr>
      <t>面积</t>
    </r>
  </si>
  <si>
    <t>331603010b</t>
  </si>
  <si>
    <t>削痂术（同一切口下另一手术）</t>
  </si>
  <si>
    <t>331603010c</t>
  </si>
  <si>
    <t>削痂术（再次手术加收）</t>
  </si>
  <si>
    <t>异体皮移植术</t>
  </si>
  <si>
    <r>
      <rPr>
        <sz val="11"/>
        <rFont val="方正仿宋_GBK"/>
        <charset val="134"/>
      </rPr>
      <t>异体皮及制备</t>
    </r>
  </si>
  <si>
    <t>331603027a</t>
  </si>
  <si>
    <t>331603027b</t>
  </si>
  <si>
    <t>异体皮移植术（同一切口下另一手术）</t>
  </si>
  <si>
    <t>331603027c</t>
  </si>
  <si>
    <t>异体皮移植术（再次手术加收）</t>
  </si>
  <si>
    <t>游离皮片移植术</t>
  </si>
  <si>
    <r>
      <rPr>
        <sz val="11"/>
        <rFont val="方正仿宋_GBK"/>
        <charset val="134"/>
      </rPr>
      <t>指刃厚、中厚、全厚、瘢痕皮、反鼓取皮</t>
    </r>
  </si>
  <si>
    <t>331603030a</t>
  </si>
  <si>
    <t>331603030b</t>
  </si>
  <si>
    <t>游离皮片移植术（同一切口下另一手术）</t>
  </si>
  <si>
    <t>331603030c</t>
  </si>
  <si>
    <t>游离皮片移植术（再次手术加收）</t>
  </si>
  <si>
    <r>
      <rPr>
        <b/>
        <sz val="11"/>
        <rFont val="方正仿宋_GBK"/>
        <charset val="134"/>
      </rPr>
      <t>皮肤和皮下组织修补与重建</t>
    </r>
  </si>
  <si>
    <t>各种深部组织感染清创引流术</t>
  </si>
  <si>
    <r>
      <rPr>
        <sz val="11"/>
        <rFont val="方正仿宋_GBK"/>
        <charset val="134"/>
      </rPr>
      <t>指术后各种深部组织感染；不含体表感染清创</t>
    </r>
  </si>
  <si>
    <t>331604035a</t>
  </si>
  <si>
    <t>331604035b</t>
  </si>
  <si>
    <t>各种深部组织感染清创引流术（同一切口下另一手术）</t>
  </si>
  <si>
    <t>331604035c</t>
  </si>
  <si>
    <t>各种深部组织感染清创引流术（再次手术加收）</t>
  </si>
  <si>
    <t>（四）物理治疗与康复</t>
  </si>
  <si>
    <r>
      <rPr>
        <b/>
        <sz val="11"/>
        <rFont val="方正仿宋_GBK"/>
        <charset val="134"/>
      </rPr>
      <t>说明：</t>
    </r>
    <r>
      <rPr>
        <b/>
        <sz val="11"/>
        <rFont val="Nimbus Roman No9 L"/>
        <charset val="0"/>
      </rPr>
      <t>1.</t>
    </r>
    <r>
      <rPr>
        <sz val="11"/>
        <rFont val="方正仿宋_GBK"/>
        <charset val="134"/>
      </rPr>
      <t>本类包括物理治疗和康复检查、治疗两部分，共计</t>
    </r>
    <r>
      <rPr>
        <sz val="11"/>
        <rFont val="Nimbus Roman No9 L"/>
        <charset val="0"/>
      </rPr>
      <t>82</t>
    </r>
    <r>
      <rPr>
        <sz val="11"/>
        <rFont val="方正仿宋_GBK"/>
        <charset val="134"/>
      </rPr>
      <t>项。</t>
    </r>
  </si>
  <si>
    <r>
      <rPr>
        <b/>
        <sz val="11"/>
        <rFont val="Nimbus Roman No9 L"/>
        <charset val="0"/>
      </rPr>
      <t>1</t>
    </r>
    <r>
      <rPr>
        <b/>
        <sz val="11"/>
        <rFont val="方正仿宋_GBK"/>
        <charset val="0"/>
      </rPr>
      <t>.物理治疗</t>
    </r>
  </si>
  <si>
    <r>
      <rPr>
        <sz val="11"/>
        <rFont val="方正仿宋_GBK"/>
        <charset val="134"/>
      </rPr>
      <t>蜡疗</t>
    </r>
  </si>
  <si>
    <t>340100021a</t>
  </si>
  <si>
    <r>
      <rPr>
        <sz val="11"/>
        <rFont val="方正仿宋_GBK"/>
        <charset val="134"/>
      </rPr>
      <t>浸蜡蜡疗</t>
    </r>
  </si>
  <si>
    <t>340100021b</t>
  </si>
  <si>
    <r>
      <rPr>
        <sz val="11"/>
        <rFont val="方正仿宋_GBK"/>
        <charset val="134"/>
      </rPr>
      <t>刷蜡蜡疗</t>
    </r>
  </si>
  <si>
    <t>340100021c</t>
  </si>
  <si>
    <r>
      <rPr>
        <sz val="11"/>
        <rFont val="方正仿宋_GBK"/>
        <charset val="134"/>
      </rPr>
      <t>蜡敷蜡疗</t>
    </r>
  </si>
  <si>
    <r>
      <rPr>
        <sz val="11"/>
        <rFont val="方正仿宋_GBK"/>
        <charset val="134"/>
      </rPr>
      <t>含药物调配。</t>
    </r>
  </si>
  <si>
    <r>
      <rPr>
        <sz val="11"/>
        <rFont val="方正仿宋_GBK"/>
        <charset val="134"/>
      </rPr>
      <t>牵引</t>
    </r>
  </si>
  <si>
    <t>340100023a</t>
  </si>
  <si>
    <r>
      <rPr>
        <sz val="11"/>
        <rFont val="方正仿宋_GBK"/>
        <charset val="134"/>
      </rPr>
      <t>土法牵引</t>
    </r>
  </si>
  <si>
    <r>
      <rPr>
        <b/>
        <sz val="11"/>
        <rFont val="Nimbus Roman No9 L"/>
        <charset val="0"/>
      </rPr>
      <t>2</t>
    </r>
    <r>
      <rPr>
        <b/>
        <sz val="11"/>
        <rFont val="方正仿宋_GBK"/>
        <charset val="0"/>
      </rPr>
      <t>.康复</t>
    </r>
  </si>
  <si>
    <r>
      <rPr>
        <sz val="11"/>
        <rFont val="方正仿宋_GBK"/>
        <charset val="134"/>
      </rPr>
      <t>徒手平衡功能检查</t>
    </r>
  </si>
  <si>
    <r>
      <rPr>
        <sz val="11"/>
        <rFont val="方正仿宋_GBK"/>
        <charset val="134"/>
      </rPr>
      <t>日常生活能力评定</t>
    </r>
  </si>
  <si>
    <t>手功能评定</t>
  </si>
  <si>
    <t>340200005a</t>
  </si>
  <si>
    <r>
      <rPr>
        <sz val="11"/>
        <rFont val="方正仿宋_GBK"/>
        <charset val="134"/>
      </rPr>
      <t>徒手手功能评定</t>
    </r>
  </si>
  <si>
    <t>340200005b</t>
  </si>
  <si>
    <r>
      <rPr>
        <sz val="11"/>
        <rFont val="方正仿宋_GBK"/>
        <charset val="134"/>
      </rPr>
      <t>仪器手功能评定</t>
    </r>
  </si>
  <si>
    <r>
      <rPr>
        <sz val="11"/>
        <rFont val="方正仿宋_GBK"/>
        <charset val="134"/>
      </rPr>
      <t>疲劳度测定</t>
    </r>
  </si>
  <si>
    <r>
      <rPr>
        <sz val="11"/>
        <rFont val="方正仿宋_GBK"/>
        <charset val="134"/>
      </rPr>
      <t>轮椅功能训练</t>
    </r>
  </si>
  <si>
    <r>
      <rPr>
        <sz val="11"/>
        <rFont val="Nimbus Roman No9 L"/>
        <charset val="134"/>
      </rPr>
      <t>45</t>
    </r>
    <r>
      <rPr>
        <sz val="11"/>
        <rFont val="方正仿宋_GBK"/>
        <charset val="134"/>
      </rPr>
      <t>分钟</t>
    </r>
    <r>
      <rPr>
        <sz val="11"/>
        <rFont val="Nimbus Roman No9 L"/>
        <charset val="134"/>
      </rPr>
      <t>/</t>
    </r>
    <r>
      <rPr>
        <sz val="11"/>
        <rFont val="方正仿宋_GBK"/>
        <charset val="134"/>
      </rPr>
      <t>次</t>
    </r>
  </si>
  <si>
    <r>
      <rPr>
        <sz val="11"/>
        <rFont val="方正仿宋_GBK"/>
        <charset val="134"/>
      </rPr>
      <t>作业疗法</t>
    </r>
  </si>
  <si>
    <r>
      <rPr>
        <sz val="11"/>
        <rFont val="方正仿宋_GBK"/>
        <charset val="134"/>
      </rPr>
      <t>含日常生活动作训练</t>
    </r>
  </si>
  <si>
    <r>
      <rPr>
        <sz val="11"/>
        <rFont val="方正仿宋_GBK"/>
        <charset val="134"/>
      </rPr>
      <t>自助具</t>
    </r>
  </si>
  <si>
    <r>
      <rPr>
        <sz val="11"/>
        <rFont val="方正仿宋_GBK"/>
        <charset val="134"/>
      </rPr>
      <t>职业功能训练</t>
    </r>
  </si>
  <si>
    <r>
      <rPr>
        <sz val="11"/>
        <rFont val="方正仿宋_GBK"/>
        <charset val="134"/>
      </rPr>
      <t>言语训练</t>
    </r>
  </si>
  <si>
    <r>
      <rPr>
        <sz val="11"/>
        <rFont val="Nimbus Roman No9 L"/>
        <charset val="134"/>
      </rPr>
      <t>30</t>
    </r>
    <r>
      <rPr>
        <sz val="11"/>
        <rFont val="方正仿宋_GBK"/>
        <charset val="134"/>
      </rPr>
      <t>分钟</t>
    </r>
    <r>
      <rPr>
        <sz val="11"/>
        <rFont val="Nimbus Roman No9 L"/>
        <charset val="134"/>
      </rPr>
      <t>/</t>
    </r>
    <r>
      <rPr>
        <sz val="11"/>
        <rFont val="方正仿宋_GBK"/>
        <charset val="134"/>
      </rPr>
      <t>次</t>
    </r>
  </si>
  <si>
    <r>
      <rPr>
        <sz val="11"/>
        <rFont val="方正仿宋_GBK"/>
        <charset val="134"/>
      </rPr>
      <t>听力障碍语言训练</t>
    </r>
  </si>
  <si>
    <r>
      <rPr>
        <sz val="11"/>
        <rFont val="方正仿宋_GBK"/>
        <charset val="134"/>
      </rPr>
      <t>吞咽功能障碍训练</t>
    </r>
  </si>
  <si>
    <r>
      <rPr>
        <sz val="11"/>
        <rFont val="方正仿宋_GBK"/>
        <charset val="134"/>
      </rPr>
      <t>认知知觉功能障碍训练</t>
    </r>
  </si>
  <si>
    <r>
      <rPr>
        <sz val="11"/>
        <rFont val="方正仿宋_GBK"/>
        <charset val="134"/>
      </rPr>
      <t>偏瘫肢体综合训练</t>
    </r>
  </si>
  <si>
    <r>
      <rPr>
        <sz val="11"/>
        <rFont val="方正仿宋_GBK"/>
        <charset val="134"/>
      </rPr>
      <t>含机器人辅助</t>
    </r>
  </si>
  <si>
    <r>
      <rPr>
        <sz val="11"/>
        <rFont val="Nimbus Roman No9 L"/>
        <charset val="134"/>
      </rPr>
      <t>40</t>
    </r>
    <r>
      <rPr>
        <sz val="11"/>
        <rFont val="方正仿宋_GBK"/>
        <charset val="134"/>
      </rPr>
      <t>分钟</t>
    </r>
    <r>
      <rPr>
        <sz val="11"/>
        <rFont val="Nimbus Roman No9 L"/>
        <charset val="134"/>
      </rPr>
      <t>/</t>
    </r>
    <r>
      <rPr>
        <sz val="11"/>
        <rFont val="方正仿宋_GBK"/>
        <charset val="134"/>
      </rPr>
      <t>次</t>
    </r>
  </si>
  <si>
    <r>
      <rPr>
        <sz val="11"/>
        <rFont val="方正仿宋_GBK"/>
        <charset val="134"/>
      </rPr>
      <t>截瘫肢体综合训练</t>
    </r>
  </si>
  <si>
    <r>
      <rPr>
        <sz val="11"/>
        <color theme="1"/>
        <rFont val="Nimbus Roman No9 L"/>
        <charset val="134"/>
      </rPr>
      <t>218</t>
    </r>
    <r>
      <rPr>
        <sz val="11"/>
        <color theme="1"/>
        <rFont val="方正书宋_GBK"/>
        <charset val="134"/>
      </rPr>
      <t>项</t>
    </r>
  </si>
  <si>
    <t>中医和民族医类项目41项</t>
  </si>
  <si>
    <t>（一）中医外治</t>
  </si>
  <si>
    <r>
      <rPr>
        <sz val="11"/>
        <rFont val="方正仿宋_GBK"/>
        <charset val="134"/>
      </rPr>
      <t>挑治</t>
    </r>
  </si>
  <si>
    <r>
      <rPr>
        <sz val="11"/>
        <rFont val="方正仿宋_GBK"/>
        <charset val="134"/>
      </rPr>
      <t>割治</t>
    </r>
  </si>
  <si>
    <t>（二）中医骨伤</t>
  </si>
  <si>
    <r>
      <rPr>
        <b/>
        <sz val="11"/>
        <rFont val="方正仿宋_GBK"/>
        <charset val="134"/>
      </rPr>
      <t>不含</t>
    </r>
    <r>
      <rPr>
        <b/>
        <sz val="11"/>
        <rFont val="Nimbus Roman No9 L"/>
        <charset val="0"/>
      </rPr>
      <t>X</t>
    </r>
    <r>
      <rPr>
        <b/>
        <sz val="11"/>
        <rFont val="方正仿宋_GBK"/>
        <charset val="134"/>
      </rPr>
      <t>光透视、麻醉；部分项目参见肌肉骨骼系统手术</t>
    </r>
  </si>
  <si>
    <t>骨折手法整复术</t>
  </si>
  <si>
    <t>420000001a</t>
  </si>
  <si>
    <r>
      <rPr>
        <sz val="11"/>
        <rFont val="方正仿宋_GBK"/>
        <charset val="134"/>
      </rPr>
      <t>骨折手法整复术</t>
    </r>
  </si>
  <si>
    <t>420000001b</t>
  </si>
  <si>
    <r>
      <rPr>
        <sz val="11"/>
        <rFont val="方正仿宋_GBK"/>
        <charset val="134"/>
      </rPr>
      <t>陈旧性骨折手法整复术</t>
    </r>
  </si>
  <si>
    <t>420000001c</t>
  </si>
  <si>
    <r>
      <rPr>
        <sz val="11"/>
        <rFont val="方正仿宋_GBK"/>
        <charset val="134"/>
      </rPr>
      <t>骨折合并脱位手法整复术</t>
    </r>
  </si>
  <si>
    <t>420000001d</t>
  </si>
  <si>
    <t>掌（跖）骨折手法整复术</t>
  </si>
  <si>
    <t>420000001e</t>
  </si>
  <si>
    <t>指（趾）骨折手法整复术</t>
  </si>
  <si>
    <r>
      <rPr>
        <sz val="11"/>
        <rFont val="方正仿宋_GBK"/>
        <charset val="134"/>
      </rPr>
      <t>关节脱位手法整复术</t>
    </r>
  </si>
  <si>
    <t>420000005a</t>
  </si>
  <si>
    <t>420000005b</t>
  </si>
  <si>
    <r>
      <rPr>
        <sz val="11"/>
        <rFont val="方正仿宋_GBK"/>
        <charset val="134"/>
      </rPr>
      <t>陈旧性关节脱位手法整复术</t>
    </r>
  </si>
  <si>
    <t>420000005c</t>
  </si>
  <si>
    <r>
      <rPr>
        <sz val="11"/>
        <rFont val="方正仿宋_GBK"/>
        <charset val="134"/>
      </rPr>
      <t>下颌关节脱位手法整复术</t>
    </r>
  </si>
  <si>
    <t>420000005d</t>
  </si>
  <si>
    <r>
      <rPr>
        <sz val="11"/>
        <rFont val="方正仿宋_GBK"/>
        <charset val="134"/>
      </rPr>
      <t>髋关节脱位手法整复术</t>
    </r>
  </si>
  <si>
    <t>420000005e</t>
  </si>
  <si>
    <t>指（趾）间关节脱位手法整复术</t>
  </si>
  <si>
    <r>
      <rPr>
        <sz val="11"/>
        <rFont val="方正仿宋_GBK"/>
        <charset val="134"/>
      </rPr>
      <t>关节粘连传统松解术</t>
    </r>
  </si>
  <si>
    <t>420000011a</t>
  </si>
  <si>
    <t>关节粘连传统松解术</t>
  </si>
  <si>
    <r>
      <rPr>
        <sz val="11"/>
        <rFont val="方正仿宋_GBK"/>
        <charset val="134"/>
      </rPr>
      <t>施治者采用理筋、松筋、弹拨、牵伸等手法，行粘连处松解，松解后需配合患者功能锻炼。</t>
    </r>
  </si>
  <si>
    <t>420000011b</t>
  </si>
  <si>
    <r>
      <rPr>
        <sz val="11"/>
        <rFont val="方正仿宋_GBK"/>
        <charset val="134"/>
      </rPr>
      <t>大关节粘连传统松解术</t>
    </r>
  </si>
  <si>
    <r>
      <rPr>
        <sz val="11"/>
        <rFont val="方正仿宋_GBK"/>
        <charset val="134"/>
      </rPr>
      <t>施治者结合多种松筋、弹拨、牵伸、关节摇转等手法，行粘连处松解，反复数次，松解后需配合患者功能锻炼。</t>
    </r>
  </si>
  <si>
    <t>（四）灸法</t>
  </si>
  <si>
    <r>
      <rPr>
        <sz val="11"/>
        <rFont val="方正仿宋_GBK"/>
        <charset val="134"/>
      </rPr>
      <t>灸法</t>
    </r>
  </si>
  <si>
    <r>
      <rPr>
        <sz val="11"/>
        <rFont val="方正仿宋_GBK"/>
        <charset val="134"/>
      </rPr>
      <t>含脐疗</t>
    </r>
  </si>
  <si>
    <t>440000001a</t>
  </si>
  <si>
    <t>440000001b</t>
  </si>
  <si>
    <r>
      <rPr>
        <sz val="11"/>
        <rFont val="方正仿宋_GBK"/>
        <charset val="134"/>
      </rPr>
      <t>艾条灸</t>
    </r>
  </si>
  <si>
    <t>440000001c</t>
  </si>
  <si>
    <r>
      <rPr>
        <sz val="11"/>
        <rFont val="方正仿宋_GBK"/>
        <charset val="134"/>
      </rPr>
      <t>艾柱灸</t>
    </r>
  </si>
  <si>
    <t>440000001d</t>
  </si>
  <si>
    <r>
      <rPr>
        <sz val="11"/>
        <rFont val="方正仿宋_GBK"/>
        <charset val="134"/>
      </rPr>
      <t>艾箱灸</t>
    </r>
  </si>
  <si>
    <t>440000001e</t>
  </si>
  <si>
    <r>
      <rPr>
        <sz val="11"/>
        <rFont val="方正仿宋_GBK"/>
        <charset val="134"/>
      </rPr>
      <t>天灸</t>
    </r>
  </si>
  <si>
    <t>（五）推拿疗法</t>
  </si>
  <si>
    <r>
      <rPr>
        <sz val="11"/>
        <rFont val="方正仿宋_GBK"/>
        <charset val="134"/>
      </rPr>
      <t>落枕推拿治疗</t>
    </r>
  </si>
  <si>
    <r>
      <rPr>
        <sz val="11"/>
        <rFont val="方正仿宋_GBK"/>
        <charset val="134"/>
      </rPr>
      <t>颈椎病推拿治疗</t>
    </r>
  </si>
  <si>
    <r>
      <rPr>
        <sz val="11"/>
        <rFont val="方正仿宋_GBK"/>
        <charset val="134"/>
      </rPr>
      <t>肩周炎推拿治疗</t>
    </r>
  </si>
  <si>
    <t>450000003a</t>
  </si>
  <si>
    <t>450000003b</t>
  </si>
  <si>
    <r>
      <rPr>
        <sz val="11"/>
        <rFont val="方正仿宋_GBK"/>
        <charset val="134"/>
      </rPr>
      <t>肩周疾病推拿治疗</t>
    </r>
  </si>
  <si>
    <r>
      <rPr>
        <sz val="11"/>
        <rFont val="方正仿宋_GBK"/>
        <charset val="134"/>
      </rPr>
      <t>网球肘推拿治疗</t>
    </r>
  </si>
  <si>
    <t>450000004a</t>
  </si>
  <si>
    <t>450000004b</t>
  </si>
  <si>
    <r>
      <rPr>
        <sz val="11"/>
        <rFont val="方正仿宋_GBK"/>
        <charset val="134"/>
      </rPr>
      <t>肘部疾病推拿治疗</t>
    </r>
  </si>
  <si>
    <r>
      <rPr>
        <sz val="11"/>
        <rFont val="方正仿宋_GBK"/>
        <charset val="134"/>
      </rPr>
      <t>急性腰扭伤推拿治疗</t>
    </r>
  </si>
  <si>
    <r>
      <rPr>
        <sz val="11"/>
        <rFont val="方正仿宋_GBK"/>
        <charset val="134"/>
      </rPr>
      <t>腰椎间盘突出推拿治疗</t>
    </r>
  </si>
  <si>
    <t>450000006a</t>
  </si>
  <si>
    <t>450000006b</t>
  </si>
  <si>
    <r>
      <rPr>
        <sz val="11"/>
        <rFont val="方正仿宋_GBK"/>
        <charset val="134"/>
      </rPr>
      <t>腰部疾病推拿治疗</t>
    </r>
  </si>
  <si>
    <r>
      <rPr>
        <sz val="11"/>
        <rFont val="方正仿宋_GBK"/>
        <charset val="134"/>
      </rPr>
      <t>膝关节骨性关节炎推拿治疗</t>
    </r>
  </si>
  <si>
    <t>450000007a</t>
  </si>
  <si>
    <t>450000007b</t>
  </si>
  <si>
    <r>
      <rPr>
        <sz val="11"/>
        <rFont val="方正仿宋_GBK"/>
        <charset val="134"/>
      </rPr>
      <t>膝部疾病推拿治疗</t>
    </r>
  </si>
  <si>
    <r>
      <rPr>
        <sz val="11"/>
        <rFont val="方正仿宋_GBK"/>
        <charset val="134"/>
      </rPr>
      <t>内科妇科疾病推拿治疗</t>
    </r>
  </si>
  <si>
    <t>450000008a</t>
  </si>
  <si>
    <t>内科疾病推拿治疗（20分钟）</t>
  </si>
  <si>
    <t>450000008b</t>
  </si>
  <si>
    <t>妇科疾病推拿治疗（20分钟）</t>
  </si>
  <si>
    <t>450000008c</t>
  </si>
  <si>
    <r>
      <rPr>
        <sz val="11"/>
        <rFont val="方正仿宋_GBK"/>
        <charset val="134"/>
      </rPr>
      <t>乳腺推拿治疗</t>
    </r>
  </si>
  <si>
    <r>
      <rPr>
        <sz val="11"/>
        <rFont val="方正仿宋_GBK"/>
        <charset val="134"/>
      </rPr>
      <t>含揉抓排乳</t>
    </r>
  </si>
  <si>
    <t>450000008d</t>
  </si>
  <si>
    <r>
      <rPr>
        <sz val="11"/>
        <rFont val="方正仿宋_GBK"/>
        <charset val="134"/>
      </rPr>
      <t>推拿治疗增加</t>
    </r>
    <r>
      <rPr>
        <sz val="11"/>
        <rFont val="Nimbus Roman No9 L"/>
        <charset val="134"/>
      </rPr>
      <t>10</t>
    </r>
    <r>
      <rPr>
        <sz val="11"/>
        <rFont val="方正仿宋_GBK"/>
        <charset val="134"/>
      </rPr>
      <t>分钟加收</t>
    </r>
  </si>
  <si>
    <r>
      <rPr>
        <sz val="11"/>
        <rFont val="方正仿宋_GBK"/>
        <charset val="134"/>
      </rPr>
      <t>捏脊治疗</t>
    </r>
  </si>
  <si>
    <t>450000010a</t>
  </si>
  <si>
    <t>450000010b</t>
  </si>
  <si>
    <r>
      <rPr>
        <sz val="11"/>
        <rFont val="方正仿宋_GBK"/>
        <charset val="134"/>
      </rPr>
      <t>小儿捏脊治疗</t>
    </r>
  </si>
  <si>
    <r>
      <rPr>
        <sz val="11"/>
        <rFont val="方正仿宋_GBK"/>
        <charset val="134"/>
      </rPr>
      <t>药棒穴位按摩治疗</t>
    </r>
  </si>
  <si>
    <r>
      <rPr>
        <sz val="11"/>
        <rFont val="方正仿宋_GBK"/>
        <charset val="134"/>
      </rPr>
      <t>三个穴位</t>
    </r>
  </si>
  <si>
    <r>
      <rPr>
        <sz val="11"/>
        <rFont val="方正仿宋_GBK"/>
        <charset val="134"/>
      </rPr>
      <t>脊柱小关节紊乱推拿治疗</t>
    </r>
  </si>
  <si>
    <r>
      <rPr>
        <sz val="11"/>
        <rFont val="方正仿宋_GBK"/>
        <charset val="134"/>
      </rPr>
      <t>含手法理筋治疗和手法调整关节</t>
    </r>
  </si>
  <si>
    <r>
      <rPr>
        <sz val="11"/>
        <rFont val="方正仿宋_GBK"/>
        <charset val="134"/>
      </rPr>
      <t>小儿斜颈推拿治疗</t>
    </r>
  </si>
  <si>
    <r>
      <rPr>
        <sz val="11"/>
        <rFont val="方正仿宋_GBK"/>
        <charset val="134"/>
      </rPr>
      <t>环枢关节半脱位推拿治疗</t>
    </r>
  </si>
  <si>
    <r>
      <rPr>
        <sz val="11"/>
        <rFont val="方正仿宋_GBK"/>
        <charset val="134"/>
      </rPr>
      <t>中药膏摩推拿治疗</t>
    </r>
  </si>
  <si>
    <r>
      <rPr>
        <sz val="11"/>
        <rFont val="方正仿宋_GBK"/>
        <charset val="134"/>
      </rPr>
      <t>含药物调配</t>
    </r>
  </si>
  <si>
    <r>
      <rPr>
        <sz val="11"/>
        <rFont val="方正仿宋_GBK"/>
        <charset val="134"/>
      </rPr>
      <t>儿科疾病推拿治疗</t>
    </r>
  </si>
  <si>
    <r>
      <rPr>
        <sz val="11"/>
        <rFont val="方正仿宋_GBK"/>
        <charset val="134"/>
      </rPr>
      <t>指小儿发热、泄泻、咳嗽、便秘、疳积、脱肛、遗尿、呕吐、厌食、夜啼、腹痛、流涎、多动、骨伤类疾病、脑瘫、发育迟缓、腺样体肥大等推拿治疗</t>
    </r>
  </si>
  <si>
    <r>
      <rPr>
        <sz val="11"/>
        <rFont val="方正仿宋_GBK"/>
        <charset val="134"/>
      </rPr>
      <t>强直性脊柱炎推拿治疗</t>
    </r>
  </si>
  <si>
    <r>
      <rPr>
        <sz val="11"/>
        <rFont val="方正仿宋_GBK"/>
        <charset val="134"/>
      </rPr>
      <t>外伤性截瘫推拿治疗</t>
    </r>
  </si>
  <si>
    <r>
      <rPr>
        <sz val="11"/>
        <rFont val="方正仿宋_GBK"/>
        <charset val="134"/>
      </rPr>
      <t>四肢关节错缝推拿治疗</t>
    </r>
  </si>
  <si>
    <r>
      <rPr>
        <sz val="11"/>
        <rFont val="方正仿宋_GBK"/>
        <charset val="134"/>
      </rPr>
      <t>踝关节损伤推拿治疗</t>
    </r>
  </si>
  <si>
    <r>
      <rPr>
        <sz val="11"/>
        <rFont val="方正仿宋_GBK"/>
        <charset val="134"/>
      </rPr>
      <t>腕关节损伤推拿治疗</t>
    </r>
  </si>
  <si>
    <r>
      <rPr>
        <sz val="11"/>
        <rFont val="方正仿宋_GBK"/>
        <charset val="134"/>
      </rPr>
      <t>面瘫推拿治疗</t>
    </r>
  </si>
  <si>
    <r>
      <rPr>
        <sz val="11"/>
        <rFont val="方正仿宋_GBK"/>
        <charset val="134"/>
      </rPr>
      <t>近视推拿治疗</t>
    </r>
  </si>
  <si>
    <r>
      <rPr>
        <sz val="11"/>
        <rFont val="方正仿宋_GBK"/>
        <charset val="134"/>
      </rPr>
      <t>运动关节手法推拿治疗</t>
    </r>
  </si>
  <si>
    <t>（七）中医特殊疗法</t>
  </si>
  <si>
    <r>
      <rPr>
        <sz val="11"/>
        <rFont val="方正仿宋_GBK"/>
        <charset val="134"/>
      </rPr>
      <t>针刀治疗</t>
    </r>
  </si>
  <si>
    <t>470000005a</t>
  </si>
  <si>
    <r>
      <rPr>
        <sz val="11"/>
        <rFont val="方正仿宋_GBK"/>
        <charset val="134"/>
      </rPr>
      <t>小针刀治疗</t>
    </r>
  </si>
  <si>
    <t>470000005b</t>
  </si>
  <si>
    <r>
      <rPr>
        <sz val="11"/>
        <rFont val="方正仿宋_GBK"/>
        <charset val="134"/>
      </rPr>
      <t>水针刀治疗</t>
    </r>
  </si>
  <si>
    <r>
      <rPr>
        <sz val="11"/>
        <rFont val="方正仿宋_GBK"/>
        <charset val="134"/>
      </rPr>
      <t>刮痧治疗</t>
    </r>
  </si>
  <si>
    <t>470000012a</t>
  </si>
  <si>
    <r>
      <rPr>
        <sz val="11"/>
        <rFont val="方正仿宋_GBK"/>
        <charset val="134"/>
      </rPr>
      <t>含砭石治疗</t>
    </r>
  </si>
  <si>
    <t>470000012b</t>
  </si>
  <si>
    <r>
      <rPr>
        <sz val="11"/>
        <rFont val="方正仿宋_GBK"/>
        <charset val="134"/>
      </rPr>
      <t>放痧治疗</t>
    </r>
  </si>
  <si>
    <t>470000012c</t>
  </si>
  <si>
    <r>
      <rPr>
        <sz val="11"/>
        <rFont val="方正仿宋_GBK"/>
        <charset val="134"/>
      </rPr>
      <t>撮痧治疗</t>
    </r>
  </si>
  <si>
    <t>（九）维吾尔医类</t>
  </si>
  <si>
    <r>
      <rPr>
        <b/>
        <sz val="11"/>
        <rFont val="方正仿宋_GBK"/>
        <charset val="134"/>
      </rPr>
      <t>维医骨折手法整复外固定术</t>
    </r>
  </si>
  <si>
    <r>
      <rPr>
        <sz val="11"/>
        <rFont val="方正仿宋_GBK"/>
        <charset val="134"/>
      </rPr>
      <t>含药物调配、敷料</t>
    </r>
  </si>
  <si>
    <r>
      <rPr>
        <sz val="11"/>
        <rFont val="方正仿宋_GBK"/>
        <charset val="134"/>
      </rPr>
      <t>夹板</t>
    </r>
  </si>
  <si>
    <r>
      <rPr>
        <b/>
        <sz val="11"/>
        <rFont val="方正仿宋_GBK"/>
        <charset val="134"/>
      </rPr>
      <t>维医骨关节脱位手法整复固定术</t>
    </r>
  </si>
  <si>
    <r>
      <rPr>
        <sz val="11"/>
        <rFont val="方正仿宋_GBK"/>
        <charset val="134"/>
      </rPr>
      <t>维医下颌骨关节脱位手法整复固定术</t>
    </r>
  </si>
  <si>
    <r>
      <rPr>
        <sz val="11"/>
        <rFont val="方正仿宋_GBK"/>
        <charset val="134"/>
      </rPr>
      <t>维医颈部骨关节脱位手法整复固定术</t>
    </r>
  </si>
  <si>
    <r>
      <rPr>
        <sz val="11"/>
        <rFont val="方正仿宋_GBK"/>
        <charset val="134"/>
      </rPr>
      <t>维医手部骨关节脱位手法整复固定术</t>
    </r>
  </si>
  <si>
    <r>
      <rPr>
        <sz val="11"/>
        <rFont val="方正仿宋_GBK"/>
        <charset val="134"/>
      </rPr>
      <t>维医足部骨关节脱位手法整复固定术</t>
    </r>
  </si>
  <si>
    <r>
      <rPr>
        <sz val="11"/>
        <rFont val="方正仿宋_GBK"/>
        <charset val="134"/>
      </rPr>
      <t>维医肩部骨关节脱位手法整复固定术</t>
    </r>
  </si>
  <si>
    <r>
      <rPr>
        <sz val="11"/>
        <rFont val="方正仿宋_GBK"/>
        <charset val="134"/>
      </rPr>
      <t>维医肘部骨关节脱位手法整复固定术</t>
    </r>
  </si>
  <si>
    <r>
      <rPr>
        <sz val="11"/>
        <rFont val="方正仿宋_GBK"/>
        <charset val="134"/>
      </rPr>
      <t>维医膝部骨关节脱位手法整复固定术</t>
    </r>
  </si>
  <si>
    <r>
      <rPr>
        <sz val="11"/>
        <rFont val="方正仿宋_GBK"/>
        <charset val="134"/>
      </rPr>
      <t>维医髋部骨关节脱位手法整复固定术</t>
    </r>
  </si>
  <si>
    <r>
      <rPr>
        <b/>
        <sz val="11"/>
        <rFont val="方正仿宋_GBK"/>
        <charset val="134"/>
      </rPr>
      <t>维医外治疗法</t>
    </r>
  </si>
  <si>
    <r>
      <rPr>
        <sz val="11"/>
        <rFont val="方正仿宋_GBK"/>
        <charset val="134"/>
      </rPr>
      <t>帕雪雅疗法</t>
    </r>
  </si>
  <si>
    <r>
      <rPr>
        <sz val="11"/>
        <rFont val="方正仿宋_GBK"/>
        <charset val="134"/>
      </rPr>
      <t>含药物配制</t>
    </r>
  </si>
  <si>
    <r>
      <rPr>
        <sz val="11"/>
        <rFont val="方正仿宋_GBK"/>
        <charset val="134"/>
      </rPr>
      <t>白癜风卡玛里疗法</t>
    </r>
  </si>
  <si>
    <r>
      <rPr>
        <sz val="11"/>
        <color theme="1"/>
        <rFont val="Nimbus Roman No9 L"/>
        <charset val="134"/>
      </rPr>
      <t>41</t>
    </r>
    <r>
      <rPr>
        <sz val="11"/>
        <color theme="1"/>
        <rFont val="方正书宋_GBK"/>
        <charset val="134"/>
      </rPr>
      <t>项</t>
    </r>
  </si>
  <si>
    <t>附件3</t>
  </si>
  <si>
    <t>2023年度调价总量和调整幅度测算表</t>
  </si>
  <si>
    <t>分类</t>
  </si>
  <si>
    <t>项目类型</t>
  </si>
  <si>
    <t>项目数量</t>
  </si>
  <si>
    <t>三年平均收入金额（亿元）</t>
  </si>
  <si>
    <t>调整幅度</t>
  </si>
  <si>
    <t>调整金额（亿元）</t>
  </si>
  <si>
    <r>
      <rPr>
        <sz val="12"/>
        <color theme="1"/>
        <rFont val="方正仿宋_GBK"/>
        <charset val="134"/>
      </rPr>
      <t>调价总量</t>
    </r>
  </si>
  <si>
    <r>
      <rPr>
        <sz val="12"/>
        <color theme="1"/>
        <rFont val="方正仿宋_GBK"/>
        <charset val="134"/>
      </rPr>
      <t>医疗服务收入与居民消费价格指数挂钩的增加金额</t>
    </r>
  </si>
  <si>
    <r>
      <rPr>
        <sz val="12"/>
        <color theme="1"/>
        <rFont val="方正仿宋_GBK"/>
        <charset val="134"/>
      </rPr>
      <t>检查类</t>
    </r>
  </si>
  <si>
    <r>
      <rPr>
        <b/>
        <sz val="12"/>
        <color theme="1"/>
        <rFont val="方正仿宋_GBK"/>
        <charset val="134"/>
      </rPr>
      <t>小计</t>
    </r>
  </si>
  <si>
    <r>
      <rPr>
        <sz val="12"/>
        <color theme="1"/>
        <rFont val="方正仿宋_GBK"/>
        <charset val="134"/>
      </rPr>
      <t>总量分配</t>
    </r>
  </si>
  <si>
    <r>
      <rPr>
        <sz val="12"/>
        <color theme="1"/>
        <rFont val="方正仿宋_GBK"/>
        <charset val="134"/>
      </rPr>
      <t>诊察类</t>
    </r>
  </si>
  <si>
    <r>
      <rPr>
        <sz val="12"/>
        <color theme="1"/>
        <rFont val="方正仿宋_GBK"/>
        <charset val="134"/>
      </rPr>
      <t>护理类</t>
    </r>
  </si>
  <si>
    <r>
      <rPr>
        <sz val="12"/>
        <color theme="1"/>
        <rFont val="方正仿宋_GBK"/>
        <charset val="134"/>
      </rPr>
      <t>病理类</t>
    </r>
  </si>
  <si>
    <r>
      <rPr>
        <sz val="12"/>
        <color theme="1"/>
        <rFont val="方正仿宋_GBK"/>
        <charset val="134"/>
      </rPr>
      <t>临床诊疗类</t>
    </r>
  </si>
  <si>
    <r>
      <rPr>
        <sz val="12"/>
        <color theme="1"/>
        <rFont val="方正仿宋_GBK"/>
        <charset val="134"/>
      </rPr>
      <t>中医及民族医类</t>
    </r>
  </si>
  <si>
    <r>
      <rPr>
        <b/>
        <sz val="12"/>
        <color theme="1"/>
        <rFont val="方正仿宋_GBK"/>
        <charset val="134"/>
      </rPr>
      <t>小计</t>
    </r>
    <r>
      <rPr>
        <b/>
        <sz val="12"/>
        <color theme="1"/>
        <rFont val="Nimbus Roman No9 L"/>
        <charset val="134"/>
      </rPr>
      <t>5</t>
    </r>
    <r>
      <rPr>
        <b/>
        <sz val="12"/>
        <color theme="1"/>
        <rFont val="方正仿宋_GBK"/>
        <charset val="134"/>
      </rPr>
      <t>类</t>
    </r>
  </si>
  <si>
    <r>
      <rPr>
        <sz val="12"/>
        <color theme="1"/>
        <rFont val="方正仿宋_GBK"/>
        <charset val="134"/>
      </rPr>
      <t>合计</t>
    </r>
  </si>
  <si>
    <t>类别</t>
  </si>
  <si>
    <t>脏器或肿瘤硬度弹性成像诊断及硬度定量测定。</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</si>
</sst>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 numFmtId="177" formatCode="0_);[Red]\(0\)"/>
  </numFmts>
  <fonts count="66">
    <font>
      <sz val="11"/>
      <color theme="1"/>
      <name val="宋体"/>
      <charset val="134"/>
      <scheme val="minor"/>
    </font>
    <font>
      <sz val="11"/>
      <name val="方正黑体_GBK"/>
      <charset val="134"/>
    </font>
    <font>
      <sz val="11"/>
      <name val="Times New Roman"/>
      <charset val="134"/>
    </font>
    <font>
      <sz val="11"/>
      <name val="Nimbus Roman No9 L"/>
      <charset val="134"/>
    </font>
    <font>
      <sz val="11"/>
      <name val="Nimbus Roman No9 L"/>
      <charset val="0"/>
    </font>
    <font>
      <sz val="11"/>
      <color theme="1"/>
      <name val="Times New Roman"/>
      <charset val="134"/>
    </font>
    <font>
      <b/>
      <sz val="11"/>
      <name val="Nimbus Roman No9 L"/>
      <charset val="134"/>
    </font>
    <font>
      <sz val="11"/>
      <name val="方正仿宋_GBK"/>
      <charset val="134"/>
    </font>
    <font>
      <b/>
      <sz val="11"/>
      <color theme="1"/>
      <name val="Nimbus Roman No9 L"/>
      <charset val="0"/>
    </font>
    <font>
      <sz val="11"/>
      <color theme="1"/>
      <name val="Nimbus Roman No9 L"/>
      <charset val="134"/>
    </font>
    <font>
      <b/>
      <sz val="11"/>
      <color theme="1"/>
      <name val="Nimbus Roman No9 L"/>
      <charset val="134"/>
    </font>
    <font>
      <b/>
      <sz val="11"/>
      <color theme="1"/>
      <name val="Times New Roman"/>
      <charset val="134"/>
    </font>
    <font>
      <sz val="11"/>
      <color theme="1"/>
      <name val="方正黑体_GBK"/>
      <charset val="134"/>
    </font>
    <font>
      <sz val="16"/>
      <color theme="1"/>
      <name val="方正黑体_GBK"/>
      <charset val="134"/>
    </font>
    <font>
      <sz val="22"/>
      <color theme="1"/>
      <name val="方正小标宋_GBK"/>
      <charset val="134"/>
    </font>
    <font>
      <sz val="12"/>
      <color theme="1"/>
      <name val="方正黑体_GBK"/>
      <charset val="134"/>
    </font>
    <font>
      <sz val="12"/>
      <color theme="1"/>
      <name val="Times New Roman"/>
      <charset val="134"/>
    </font>
    <font>
      <sz val="12"/>
      <color theme="1"/>
      <name val="Nimbus Roman No9 L"/>
      <charset val="134"/>
    </font>
    <font>
      <b/>
      <sz val="12"/>
      <color theme="1"/>
      <name val="Nimbus Roman No9 L"/>
      <charset val="134"/>
    </font>
    <font>
      <b/>
      <sz val="12"/>
      <color theme="1"/>
      <name val="Times New Roman"/>
      <charset val="134"/>
    </font>
    <font>
      <sz val="16"/>
      <name val="方正黑体_GBK"/>
      <charset val="134"/>
    </font>
    <font>
      <sz val="22"/>
      <name val="方正小标宋_GBK"/>
      <charset val="134"/>
    </font>
    <font>
      <sz val="14"/>
      <name val="方正小标宋_GBK"/>
      <charset val="134"/>
    </font>
    <font>
      <b/>
      <sz val="11"/>
      <name val="Times New Roman"/>
      <charset val="134"/>
    </font>
    <font>
      <b/>
      <sz val="11"/>
      <name val="Nimbus Roman No9 L"/>
      <charset val="0"/>
    </font>
    <font>
      <sz val="11"/>
      <name val="Times New Roman"/>
      <charset val="0"/>
    </font>
    <font>
      <sz val="14"/>
      <name val="方正黑体_GBK"/>
      <charset val="134"/>
    </font>
    <font>
      <sz val="14"/>
      <color theme="1"/>
      <name val="方正黑体_GBK"/>
      <charset val="134"/>
    </font>
    <font>
      <sz val="14"/>
      <color theme="1"/>
      <name val="Times New Roman"/>
      <charset val="134"/>
    </font>
    <font>
      <sz val="11"/>
      <name val="宋体"/>
      <charset val="134"/>
    </font>
    <font>
      <b/>
      <sz val="11"/>
      <name val="宋体"/>
      <charset val="134"/>
    </font>
    <font>
      <sz val="11"/>
      <color theme="1"/>
      <name val="方正仿宋_GBK"/>
      <charset val="134"/>
    </font>
    <font>
      <sz val="11"/>
      <color theme="1"/>
      <name val="方正书宋_GBK"/>
      <charset val="134"/>
    </font>
    <font>
      <sz val="11"/>
      <name val="方正书宋_GBK"/>
      <charset val="134"/>
    </font>
    <font>
      <b/>
      <sz val="11"/>
      <name val="Times New Roman"/>
      <charset val="0"/>
    </font>
    <font>
      <b/>
      <sz val="11"/>
      <name val="方正书宋_GBK"/>
      <charset val="134"/>
    </font>
    <font>
      <b/>
      <sz val="11"/>
      <name val="方正仿宋_GBK"/>
      <charset val="134"/>
    </font>
    <font>
      <sz val="11"/>
      <color indexed="8"/>
      <name val="Nimbus Roman No9 L"/>
      <charset val="0"/>
    </font>
    <font>
      <sz val="11"/>
      <color indexed="8"/>
      <name val="Times New Roman"/>
      <charset val="134"/>
    </font>
    <font>
      <b/>
      <sz val="11"/>
      <name val="方正仿宋_GBK"/>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方正仿宋_GBK"/>
      <charset val="134"/>
    </font>
    <font>
      <b/>
      <sz val="12"/>
      <color theme="1"/>
      <name val="方正仿宋_GBK"/>
      <charset val="134"/>
    </font>
    <font>
      <sz val="11"/>
      <name val="方正仿宋_GBK"/>
      <charset val="0"/>
    </font>
    <font>
      <sz val="11"/>
      <color indexed="8"/>
      <name val="方正仿宋_GBK"/>
      <charset val="134"/>
    </font>
    <font>
      <b/>
      <sz val="11"/>
      <name val="宋体"/>
      <charset val="0"/>
    </font>
    <font>
      <vertAlign val="superscript"/>
      <sz val="11"/>
      <name val="Nimbus Roman No9 L"/>
      <charset val="134"/>
    </font>
  </fonts>
  <fills count="34">
    <fill>
      <patternFill patternType="none"/>
    </fill>
    <fill>
      <patternFill patternType="gray125"/>
    </fill>
    <fill>
      <patternFill patternType="solid">
        <fgColor theme="3" tint="0.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0" fillId="27" borderId="0" applyNumberFormat="0" applyBorder="0" applyAlignment="0" applyProtection="0">
      <alignment vertical="center"/>
    </xf>
    <xf numFmtId="0" fontId="56"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9" borderId="0" applyNumberFormat="0" applyBorder="0" applyAlignment="0" applyProtection="0">
      <alignment vertical="center"/>
    </xf>
    <xf numFmtId="0" fontId="47" fillId="10" borderId="0" applyNumberFormat="0" applyBorder="0" applyAlignment="0" applyProtection="0">
      <alignment vertical="center"/>
    </xf>
    <xf numFmtId="43" fontId="0" fillId="0" borderId="0" applyFont="0" applyFill="0" applyBorder="0" applyAlignment="0" applyProtection="0">
      <alignment vertical="center"/>
    </xf>
    <xf numFmtId="0" fontId="49" fillId="23"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16" borderId="15" applyNumberFormat="0" applyFont="0" applyAlignment="0" applyProtection="0">
      <alignment vertical="center"/>
    </xf>
    <xf numFmtId="0" fontId="49" fillId="29"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0" borderId="13" applyNumberFormat="0" applyFill="0" applyAlignment="0" applyProtection="0">
      <alignment vertical="center"/>
    </xf>
    <xf numFmtId="0" fontId="42" fillId="0" borderId="13" applyNumberFormat="0" applyFill="0" applyAlignment="0" applyProtection="0">
      <alignment vertical="center"/>
    </xf>
    <xf numFmtId="0" fontId="49" fillId="22" borderId="0" applyNumberFormat="0" applyBorder="0" applyAlignment="0" applyProtection="0">
      <alignment vertical="center"/>
    </xf>
    <xf numFmtId="0" fontId="45" fillId="0" borderId="17" applyNumberFormat="0" applyFill="0" applyAlignment="0" applyProtection="0">
      <alignment vertical="center"/>
    </xf>
    <xf numFmtId="0" fontId="49" fillId="21" borderId="0" applyNumberFormat="0" applyBorder="0" applyAlignment="0" applyProtection="0">
      <alignment vertical="center"/>
    </xf>
    <xf numFmtId="0" fontId="50" fillId="15" borderId="14" applyNumberFormat="0" applyAlignment="0" applyProtection="0">
      <alignment vertical="center"/>
    </xf>
    <xf numFmtId="0" fontId="59" fillId="15" borderId="18" applyNumberFormat="0" applyAlignment="0" applyProtection="0">
      <alignment vertical="center"/>
    </xf>
    <xf numFmtId="0" fontId="41" fillId="7" borderId="12" applyNumberFormat="0" applyAlignment="0" applyProtection="0">
      <alignment vertical="center"/>
    </xf>
    <xf numFmtId="0" fontId="40" fillId="26" borderId="0" applyNumberFormat="0" applyBorder="0" applyAlignment="0" applyProtection="0">
      <alignment vertical="center"/>
    </xf>
    <xf numFmtId="0" fontId="49" fillId="14" borderId="0" applyNumberFormat="0" applyBorder="0" applyAlignment="0" applyProtection="0">
      <alignment vertical="center"/>
    </xf>
    <xf numFmtId="0" fontId="58" fillId="0" borderId="19" applyNumberFormat="0" applyFill="0" applyAlignment="0" applyProtection="0">
      <alignment vertical="center"/>
    </xf>
    <xf numFmtId="0" fontId="52" fillId="0" borderId="16" applyNumberFormat="0" applyFill="0" applyAlignment="0" applyProtection="0">
      <alignment vertical="center"/>
    </xf>
    <xf numFmtId="0" fontId="57" fillId="25" borderId="0" applyNumberFormat="0" applyBorder="0" applyAlignment="0" applyProtection="0">
      <alignment vertical="center"/>
    </xf>
    <xf numFmtId="0" fontId="55" fillId="20" borderId="0" applyNumberFormat="0" applyBorder="0" applyAlignment="0" applyProtection="0">
      <alignment vertical="center"/>
    </xf>
    <xf numFmtId="0" fontId="40" fillId="33" borderId="0" applyNumberFormat="0" applyBorder="0" applyAlignment="0" applyProtection="0">
      <alignment vertical="center"/>
    </xf>
    <xf numFmtId="0" fontId="49" fillId="13" borderId="0" applyNumberFormat="0" applyBorder="0" applyAlignment="0" applyProtection="0">
      <alignment vertical="center"/>
    </xf>
    <xf numFmtId="0" fontId="40" fillId="32" borderId="0" applyNumberFormat="0" applyBorder="0" applyAlignment="0" applyProtection="0">
      <alignment vertical="center"/>
    </xf>
    <xf numFmtId="0" fontId="40" fillId="6" borderId="0" applyNumberFormat="0" applyBorder="0" applyAlignment="0" applyProtection="0">
      <alignment vertical="center"/>
    </xf>
    <xf numFmtId="0" fontId="40" fillId="31" borderId="0" applyNumberFormat="0" applyBorder="0" applyAlignment="0" applyProtection="0">
      <alignment vertical="center"/>
    </xf>
    <xf numFmtId="0" fontId="40" fillId="5" borderId="0" applyNumberFormat="0" applyBorder="0" applyAlignment="0" applyProtection="0">
      <alignment vertical="center"/>
    </xf>
    <xf numFmtId="0" fontId="49" fillId="18" borderId="0" applyNumberFormat="0" applyBorder="0" applyAlignment="0" applyProtection="0">
      <alignment vertical="center"/>
    </xf>
    <xf numFmtId="0" fontId="49" fillId="12" borderId="0" applyNumberFormat="0" applyBorder="0" applyAlignment="0" applyProtection="0">
      <alignment vertical="center"/>
    </xf>
    <xf numFmtId="0" fontId="40" fillId="30" borderId="0" applyNumberFormat="0" applyBorder="0" applyAlignment="0" applyProtection="0">
      <alignment vertical="center"/>
    </xf>
    <xf numFmtId="0" fontId="40" fillId="4" borderId="0" applyNumberFormat="0" applyBorder="0" applyAlignment="0" applyProtection="0">
      <alignment vertical="center"/>
    </xf>
    <xf numFmtId="0" fontId="49" fillId="11" borderId="0" applyNumberFormat="0" applyBorder="0" applyAlignment="0" applyProtection="0">
      <alignment vertical="center"/>
    </xf>
    <xf numFmtId="0" fontId="40" fillId="3" borderId="0" applyNumberFormat="0" applyBorder="0" applyAlignment="0" applyProtection="0">
      <alignment vertical="center"/>
    </xf>
    <xf numFmtId="0" fontId="49" fillId="28" borderId="0" applyNumberFormat="0" applyBorder="0" applyAlignment="0" applyProtection="0">
      <alignment vertical="center"/>
    </xf>
    <xf numFmtId="0" fontId="49" fillId="17" borderId="0" applyNumberFormat="0" applyBorder="0" applyAlignment="0" applyProtection="0">
      <alignment vertical="center"/>
    </xf>
    <xf numFmtId="0" fontId="40" fillId="8" borderId="0" applyNumberFormat="0" applyBorder="0" applyAlignment="0" applyProtection="0">
      <alignment vertical="center"/>
    </xf>
    <xf numFmtId="0" fontId="49" fillId="19" borderId="0" applyNumberFormat="0" applyBorder="0" applyAlignment="0" applyProtection="0">
      <alignment vertical="center"/>
    </xf>
    <xf numFmtId="0" fontId="48" fillId="0" borderId="0">
      <alignment vertical="top" wrapText="1"/>
    </xf>
  </cellStyleXfs>
  <cellXfs count="348">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shrinkToFit="1"/>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7" fontId="3" fillId="0" borderId="2" xfId="0" applyNumberFormat="1"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left" vertical="center" wrapText="1"/>
    </xf>
    <xf numFmtId="176" fontId="5" fillId="0" borderId="2" xfId="0" applyNumberFormat="1" applyFont="1" applyFill="1" applyBorder="1" applyAlignment="1">
      <alignment horizontal="center" vertical="center"/>
    </xf>
    <xf numFmtId="0" fontId="2" fillId="0" borderId="3"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177" fontId="2"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4" xfId="0" applyFont="1" applyFill="1" applyBorder="1" applyAlignment="1">
      <alignment horizontal="center" vertical="center" wrapText="1" shrinkToFit="1"/>
    </xf>
    <xf numFmtId="0" fontId="4" fillId="0" borderId="2"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7"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4" fillId="0" borderId="2" xfId="49" applyFont="1" applyFill="1" applyBorder="1" applyAlignment="1">
      <alignment horizontal="left" vertical="center" wrapText="1"/>
    </xf>
    <xf numFmtId="0" fontId="3" fillId="0" borderId="2" xfId="0" applyFont="1" applyFill="1" applyBorder="1" applyAlignment="1">
      <alignment horizontal="left" vertical="center"/>
    </xf>
    <xf numFmtId="49" fontId="4" fillId="0" borderId="2"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top"/>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2" xfId="0" applyFont="1" applyFill="1" applyBorder="1" applyAlignment="1">
      <alignment horizontal="left" vertical="top" wrapText="1"/>
    </xf>
    <xf numFmtId="176" fontId="1" fillId="0" borderId="2"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0" fontId="0" fillId="0" borderId="2" xfId="0" applyFill="1" applyBorder="1" applyAlignment="1">
      <alignment horizontal="center" vertical="center" wrapText="1"/>
    </xf>
    <xf numFmtId="9" fontId="9" fillId="0" borderId="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9" fillId="0" borderId="0" xfId="0" applyFont="1">
      <alignment vertical="center"/>
    </xf>
    <xf numFmtId="0" fontId="14" fillId="0" borderId="0" xfId="0" applyFont="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left"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left" vertical="center"/>
    </xf>
    <xf numFmtId="0" fontId="16" fillId="0" borderId="2" xfId="0" applyFont="1" applyBorder="1" applyAlignment="1">
      <alignment horizontal="center" vertical="center"/>
    </xf>
    <xf numFmtId="9" fontId="16" fillId="0" borderId="2" xfId="0" applyNumberFormat="1" applyFont="1" applyBorder="1" applyAlignment="1">
      <alignment horizontal="center" vertical="center"/>
    </xf>
    <xf numFmtId="0" fontId="18" fillId="0" borderId="2" xfId="0" applyFont="1" applyBorder="1" applyAlignment="1">
      <alignment horizontal="left" vertical="center"/>
    </xf>
    <xf numFmtId="0" fontId="19" fillId="0" borderId="2" xfId="0" applyFont="1" applyBorder="1" applyAlignment="1">
      <alignment horizontal="center" vertical="center"/>
    </xf>
    <xf numFmtId="9" fontId="19" fillId="0" borderId="2" xfId="0" applyNumberFormat="1" applyFont="1" applyBorder="1" applyAlignment="1">
      <alignment horizontal="center" vertical="center"/>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0" fillId="2" borderId="0" xfId="0" applyFill="1">
      <alignment vertical="center"/>
    </xf>
    <xf numFmtId="0" fontId="12" fillId="0" borderId="0" xfId="0" applyFont="1" applyFill="1">
      <alignment vertical="center"/>
    </xf>
    <xf numFmtId="0" fontId="0" fillId="0" borderId="0" xfId="0" applyFont="1" applyFill="1">
      <alignment vertical="center"/>
    </xf>
    <xf numFmtId="0" fontId="0" fillId="2" borderId="0" xfId="0" applyFont="1" applyFill="1">
      <alignment vertical="center"/>
    </xf>
    <xf numFmtId="0" fontId="2" fillId="0" borderId="0" xfId="0" applyFont="1" applyFill="1">
      <alignment vertical="center"/>
    </xf>
    <xf numFmtId="0" fontId="5" fillId="0" borderId="0" xfId="0" applyFont="1" applyFill="1">
      <alignment vertical="center"/>
    </xf>
    <xf numFmtId="0" fontId="0" fillId="0" borderId="0" xfId="0" applyFill="1" applyAlignment="1">
      <alignment horizontal="left" vertical="center"/>
    </xf>
    <xf numFmtId="176" fontId="0" fillId="0" borderId="0" xfId="0" applyNumberFormat="1" applyFill="1">
      <alignment vertical="center"/>
    </xf>
    <xf numFmtId="176" fontId="9" fillId="0" borderId="0" xfId="0" applyNumberFormat="1" applyFont="1" applyFill="1" applyAlignment="1">
      <alignment horizontal="center" vertical="center"/>
    </xf>
    <xf numFmtId="9" fontId="9" fillId="0" borderId="0" xfId="0" applyNumberFormat="1" applyFont="1" applyFill="1" applyAlignment="1">
      <alignment horizontal="center" vertical="center"/>
    </xf>
    <xf numFmtId="176" fontId="9" fillId="0" borderId="0" xfId="0" applyNumberFormat="1" applyFont="1" applyFill="1" applyBorder="1" applyAlignment="1">
      <alignment horizontal="center" vertical="center"/>
    </xf>
    <xf numFmtId="0" fontId="0" fillId="0" borderId="0" xfId="0" applyFill="1" applyAlignment="1">
      <alignment horizontal="center" vertical="center" wrapText="1"/>
    </xf>
    <xf numFmtId="0" fontId="20" fillId="0" borderId="0" xfId="0" applyFont="1" applyFill="1">
      <alignment vertical="center"/>
    </xf>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horizontal="left" vertical="center"/>
    </xf>
    <xf numFmtId="49" fontId="3" fillId="0" borderId="2" xfId="0" applyNumberFormat="1" applyFont="1" applyFill="1" applyBorder="1" applyAlignment="1" applyProtection="1">
      <alignment horizontal="center" vertical="center" wrapText="1"/>
    </xf>
    <xf numFmtId="0" fontId="23"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177" fontId="3" fillId="2" borderId="2"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49" fontId="4" fillId="2" borderId="2" xfId="0" applyNumberFormat="1" applyFont="1" applyFill="1" applyBorder="1" applyAlignment="1" applyProtection="1">
      <alignment horizontal="center" vertical="center" wrapText="1"/>
    </xf>
    <xf numFmtId="0" fontId="3" fillId="2" borderId="2" xfId="0" applyFont="1" applyFill="1" applyBorder="1" applyAlignment="1">
      <alignment horizontal="left" vertical="center" wrapText="1"/>
    </xf>
    <xf numFmtId="177" fontId="2" fillId="2" borderId="2" xfId="0" applyNumberFormat="1" applyFont="1" applyFill="1" applyBorder="1" applyAlignment="1">
      <alignment horizontal="center" vertical="center"/>
    </xf>
    <xf numFmtId="9" fontId="3" fillId="0" borderId="2"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left" vertical="center" wrapText="1"/>
    </xf>
    <xf numFmtId="176" fontId="3" fillId="2" borderId="2" xfId="0"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9" fontId="12" fillId="0" borderId="5" xfId="0" applyNumberFormat="1" applyFont="1" applyFill="1" applyBorder="1" applyAlignment="1">
      <alignment horizontal="center" vertical="center"/>
    </xf>
    <xf numFmtId="176"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9" fontId="9" fillId="2" borderId="5"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0" fontId="0" fillId="2" borderId="2" xfId="0" applyFill="1" applyBorder="1" applyAlignment="1">
      <alignment horizontal="center" vertical="center" wrapText="1"/>
    </xf>
    <xf numFmtId="176" fontId="2" fillId="2" borderId="2"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9" fontId="5" fillId="2" borderId="5" xfId="0" applyNumberFormat="1" applyFont="1" applyFill="1" applyBorder="1" applyAlignment="1">
      <alignment horizontal="center" vertical="center"/>
    </xf>
    <xf numFmtId="9" fontId="5" fillId="2" borderId="2" xfId="0" applyNumberFormat="1" applyFont="1" applyFill="1" applyBorder="1" applyAlignment="1">
      <alignment horizontal="center" vertical="center"/>
    </xf>
    <xf numFmtId="49" fontId="3" fillId="2" borderId="2" xfId="0" applyNumberFormat="1" applyFont="1" applyFill="1" applyBorder="1" applyAlignment="1" applyProtection="1">
      <alignment horizontal="center" vertical="center" wrapText="1"/>
    </xf>
    <xf numFmtId="0" fontId="25"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2" xfId="0" applyFont="1" applyFill="1" applyBorder="1" applyAlignment="1">
      <alignment horizontal="left" vertical="top"/>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3" fillId="2" borderId="2" xfId="0" applyFont="1" applyFill="1" applyBorder="1" applyAlignment="1">
      <alignment horizontal="left" vertical="top"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176" fontId="11" fillId="2" borderId="2"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2" xfId="0" applyFont="1" applyFill="1" applyBorder="1" applyAlignment="1">
      <alignment vertical="center"/>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23"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7" fillId="0" borderId="0" xfId="0" applyFont="1" applyFill="1" applyAlignment="1">
      <alignment horizontal="left" vertical="center"/>
    </xf>
    <xf numFmtId="0" fontId="2"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177" fontId="29"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31"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0" xfId="0" applyFont="1" applyFill="1" applyBorder="1">
      <alignment vertical="center"/>
    </xf>
    <xf numFmtId="0" fontId="0" fillId="0" borderId="0" xfId="0" applyFill="1" applyBorder="1">
      <alignment vertical="center"/>
    </xf>
    <xf numFmtId="0" fontId="5" fillId="0" borderId="0" xfId="0" applyFont="1" applyFill="1" applyBorder="1">
      <alignment vertical="center"/>
    </xf>
    <xf numFmtId="0" fontId="0" fillId="0" borderId="0" xfId="0" applyFill="1" applyBorder="1" applyAlignment="1">
      <alignment horizontal="left" vertical="center"/>
    </xf>
    <xf numFmtId="0" fontId="26" fillId="0" borderId="0" xfId="0" applyFont="1" applyFill="1" applyBorder="1" applyAlignment="1">
      <alignment horizontal="center" vertical="center"/>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177" fontId="2" fillId="2" borderId="2"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6" fontId="31" fillId="2" borderId="2" xfId="0" applyNumberFormat="1" applyFont="1" applyFill="1" applyBorder="1" applyAlignment="1">
      <alignment horizontal="center" vertical="center" wrapText="1"/>
    </xf>
    <xf numFmtId="176" fontId="9" fillId="0" borderId="2" xfId="0" applyNumberFormat="1" applyFont="1" applyFill="1" applyBorder="1" applyAlignment="1">
      <alignment vertical="center"/>
    </xf>
    <xf numFmtId="176" fontId="9" fillId="0" borderId="0" xfId="0" applyNumberFormat="1" applyFont="1" applyFill="1" applyAlignment="1">
      <alignment vertical="center"/>
    </xf>
    <xf numFmtId="176" fontId="27" fillId="0" borderId="0" xfId="0" applyNumberFormat="1" applyFont="1" applyFill="1" applyAlignment="1">
      <alignment horizontal="center" vertical="center"/>
    </xf>
    <xf numFmtId="9" fontId="27" fillId="0" borderId="0" xfId="0" applyNumberFormat="1" applyFont="1" applyFill="1" applyAlignment="1">
      <alignment horizontal="center" vertical="center"/>
    </xf>
    <xf numFmtId="176" fontId="29"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9" fontId="9" fillId="0" borderId="2" xfId="0" applyNumberFormat="1" applyFont="1" applyFill="1" applyBorder="1" applyAlignment="1">
      <alignment horizontal="center" vertical="center"/>
    </xf>
    <xf numFmtId="176" fontId="0" fillId="0" borderId="0" xfId="0" applyNumberFormat="1" applyFill="1" applyBorder="1">
      <alignment vertical="center"/>
    </xf>
    <xf numFmtId="176" fontId="9" fillId="0" borderId="0" xfId="0" applyNumberFormat="1" applyFont="1" applyFill="1" applyBorder="1" applyAlignment="1">
      <alignment horizontal="center" vertical="center"/>
    </xf>
    <xf numFmtId="9" fontId="9"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9" fontId="12"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0" fontId="9" fillId="0" borderId="2" xfId="0" applyFont="1" applyFill="1" applyBorder="1">
      <alignment vertical="center"/>
    </xf>
    <xf numFmtId="0" fontId="9" fillId="0" borderId="0" xfId="0" applyFont="1" applyFill="1">
      <alignment vertical="center"/>
    </xf>
    <xf numFmtId="0" fontId="26" fillId="0" borderId="0" xfId="0" applyFont="1" applyFill="1" applyAlignment="1">
      <alignment horizontal="left" vertical="center"/>
    </xf>
    <xf numFmtId="0" fontId="33" fillId="0" borderId="1" xfId="0" applyFont="1" applyFill="1" applyBorder="1" applyAlignment="1">
      <alignment horizontal="center" vertical="center" wrapText="1" shrinkToFit="1"/>
    </xf>
    <xf numFmtId="0" fontId="34" fillId="0" borderId="2"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lignment vertical="center"/>
    </xf>
    <xf numFmtId="0" fontId="2" fillId="2" borderId="2"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176" fontId="9" fillId="0" borderId="2" xfId="0" applyNumberFormat="1" applyFont="1" applyFill="1" applyBorder="1">
      <alignment vertical="center"/>
    </xf>
    <xf numFmtId="176" fontId="9" fillId="0" borderId="0" xfId="0" applyNumberFormat="1" applyFont="1" applyFill="1">
      <alignment vertical="center"/>
    </xf>
    <xf numFmtId="0" fontId="0" fillId="0" borderId="8" xfId="0" applyFill="1" applyBorder="1" applyAlignment="1">
      <alignment horizontal="center" vertical="center" wrapText="1"/>
    </xf>
    <xf numFmtId="0" fontId="26" fillId="0" borderId="0" xfId="0" applyFont="1" applyFill="1" applyBorder="1" applyAlignment="1">
      <alignment horizontal="center" vertical="center"/>
    </xf>
    <xf numFmtId="0" fontId="0" fillId="0" borderId="9" xfId="0" applyFill="1" applyBorder="1" applyAlignment="1">
      <alignment horizontal="center" vertical="center" wrapText="1"/>
    </xf>
    <xf numFmtId="9" fontId="1" fillId="0" borderId="5"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9" fontId="3" fillId="2" borderId="5"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6" fillId="0" borderId="2" xfId="0" applyNumberFormat="1" applyFont="1" applyFill="1" applyBorder="1" applyAlignment="1">
      <alignment horizontal="left" vertical="center" wrapText="1"/>
    </xf>
    <xf numFmtId="177" fontId="3"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2" borderId="5"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177" fontId="23" fillId="0" borderId="5"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3" fillId="0" borderId="2"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4" fillId="2" borderId="2"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3" fillId="2" borderId="2" xfId="49" applyFont="1" applyFill="1" applyBorder="1" applyAlignment="1">
      <alignment horizontal="left" vertical="center" wrapText="1"/>
    </xf>
    <xf numFmtId="0" fontId="3" fillId="2" borderId="2" xfId="49" applyFont="1" applyFill="1" applyBorder="1" applyAlignment="1">
      <alignment horizontal="center" vertical="center" wrapText="1"/>
    </xf>
    <xf numFmtId="0" fontId="25" fillId="0" borderId="2" xfId="49" applyFont="1" applyFill="1" applyBorder="1" applyAlignment="1">
      <alignment horizontal="center" vertical="center" wrapText="1"/>
    </xf>
    <xf numFmtId="0" fontId="7" fillId="2" borderId="2" xfId="49" applyFont="1" applyFill="1" applyBorder="1" applyAlignment="1">
      <alignment horizontal="left" vertical="center" wrapText="1"/>
    </xf>
    <xf numFmtId="0" fontId="24" fillId="0" borderId="2" xfId="49" applyFont="1" applyFill="1" applyBorder="1" applyAlignment="1">
      <alignment horizontal="left" vertical="center" wrapText="1"/>
    </xf>
    <xf numFmtId="0" fontId="6" fillId="0" borderId="2" xfId="49" applyFont="1" applyFill="1" applyBorder="1" applyAlignment="1">
      <alignment horizontal="center" vertical="center" wrapText="1"/>
    </xf>
    <xf numFmtId="0" fontId="6" fillId="2" borderId="2" xfId="49" applyFont="1" applyFill="1" applyBorder="1" applyAlignment="1">
      <alignment horizontal="left" vertical="center" wrapText="1"/>
    </xf>
    <xf numFmtId="0" fontId="24" fillId="2" borderId="2" xfId="0" applyFont="1" applyFill="1" applyBorder="1" applyAlignment="1">
      <alignment horizontal="center" vertical="center" wrapText="1" shrinkToFit="1"/>
    </xf>
    <xf numFmtId="0" fontId="9" fillId="2" borderId="2" xfId="0" applyFont="1" applyFill="1" applyBorder="1" applyAlignment="1">
      <alignment horizontal="left" vertical="top" wrapText="1"/>
    </xf>
    <xf numFmtId="177" fontId="23" fillId="2" borderId="2" xfId="0" applyNumberFormat="1" applyFont="1" applyFill="1" applyBorder="1" applyAlignment="1">
      <alignment horizontal="center" vertical="center" wrapText="1"/>
    </xf>
    <xf numFmtId="0" fontId="3" fillId="0" borderId="2" xfId="49" applyFont="1" applyFill="1" applyBorder="1" applyAlignment="1">
      <alignment horizontal="left" vertical="top" wrapText="1"/>
    </xf>
    <xf numFmtId="176" fontId="23" fillId="2" borderId="2" xfId="0" applyNumberFormat="1" applyFont="1" applyFill="1" applyBorder="1" applyAlignment="1">
      <alignment horizontal="center" vertical="center" wrapText="1"/>
    </xf>
    <xf numFmtId="177" fontId="23" fillId="2" borderId="5" xfId="0" applyNumberFormat="1" applyFont="1" applyFill="1" applyBorder="1" applyAlignment="1">
      <alignment horizontal="center" vertical="center" wrapText="1"/>
    </xf>
    <xf numFmtId="0" fontId="36" fillId="0" borderId="2" xfId="49" applyFont="1" applyFill="1" applyBorder="1" applyAlignment="1">
      <alignment horizontal="left" vertical="center" wrapText="1"/>
    </xf>
    <xf numFmtId="0" fontId="3" fillId="2" borderId="2" xfId="49" applyFont="1" applyFill="1" applyBorder="1" applyAlignment="1">
      <alignment horizontal="left" vertical="top" wrapText="1"/>
    </xf>
    <xf numFmtId="0" fontId="7" fillId="0" borderId="2" xfId="49" applyFont="1" applyFill="1" applyBorder="1" applyAlignment="1">
      <alignment horizontal="center" vertical="center" wrapText="1"/>
    </xf>
    <xf numFmtId="0" fontId="4" fillId="2" borderId="2" xfId="49" applyFont="1" applyFill="1" applyBorder="1" applyAlignment="1">
      <alignment horizontal="left" vertical="center" wrapText="1"/>
    </xf>
    <xf numFmtId="0" fontId="37" fillId="0" borderId="2" xfId="0" applyFont="1" applyFill="1" applyBorder="1" applyAlignment="1">
      <alignment horizontal="center" vertical="center"/>
    </xf>
    <xf numFmtId="0" fontId="38" fillId="0" borderId="2" xfId="0" applyFont="1" applyFill="1" applyBorder="1" applyAlignment="1">
      <alignment horizontal="center" vertical="center"/>
    </xf>
    <xf numFmtId="0" fontId="31" fillId="0" borderId="2" xfId="0" applyFont="1" applyFill="1" applyBorder="1" applyAlignment="1">
      <alignment horizontal="left" vertical="center" wrapText="1"/>
    </xf>
    <xf numFmtId="176" fontId="5" fillId="0" borderId="5" xfId="0" applyNumberFormat="1" applyFont="1" applyFill="1" applyBorder="1" applyAlignment="1">
      <alignment horizontal="center" vertical="center"/>
    </xf>
    <xf numFmtId="0" fontId="3" fillId="0" borderId="2" xfId="0" applyFont="1" applyFill="1" applyBorder="1" applyAlignment="1">
      <alignment vertical="center"/>
    </xf>
    <xf numFmtId="0" fontId="23" fillId="0" borderId="2" xfId="49" applyFont="1" applyFill="1" applyBorder="1" applyAlignment="1">
      <alignment horizontal="center" vertical="center"/>
    </xf>
    <xf numFmtId="0" fontId="6" fillId="0" borderId="2" xfId="49" applyFont="1" applyFill="1" applyBorder="1" applyAlignment="1">
      <alignment horizontal="left" vertical="center"/>
    </xf>
    <xf numFmtId="0" fontId="3" fillId="0" borderId="2" xfId="49" applyFont="1" applyFill="1" applyBorder="1" applyAlignment="1">
      <alignment horizontal="left" vertical="center"/>
    </xf>
    <xf numFmtId="0" fontId="3" fillId="0" borderId="2" xfId="49" applyFont="1" applyFill="1" applyBorder="1" applyAlignment="1">
      <alignment vertical="center"/>
    </xf>
    <xf numFmtId="177" fontId="2" fillId="0" borderId="2" xfId="49" applyNumberFormat="1" applyFont="1" applyFill="1" applyBorder="1" applyAlignment="1">
      <alignment vertical="center"/>
    </xf>
    <xf numFmtId="0" fontId="6" fillId="0" borderId="2" xfId="49" applyFont="1" applyFill="1" applyBorder="1" applyAlignment="1">
      <alignment vertical="center"/>
    </xf>
    <xf numFmtId="0" fontId="23" fillId="0" borderId="2" xfId="49" applyFont="1" applyFill="1" applyBorder="1" applyAlignment="1">
      <alignment vertical="center"/>
    </xf>
    <xf numFmtId="177" fontId="2" fillId="0" borderId="2" xfId="49"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3" fillId="2" borderId="1" xfId="49"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0" fontId="5" fillId="0" borderId="2" xfId="0" applyFont="1" applyFill="1" applyBorder="1">
      <alignment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34" fillId="0" borderId="3" xfId="0" applyFont="1" applyFill="1" applyBorder="1" applyAlignment="1">
      <alignment horizontal="center" vertical="center" wrapText="1"/>
    </xf>
    <xf numFmtId="0" fontId="36" fillId="0" borderId="3" xfId="0" applyFont="1" applyFill="1" applyBorder="1" applyAlignment="1" applyProtection="1">
      <alignment horizontal="left" vertical="center" wrapText="1"/>
      <protection locked="0"/>
    </xf>
    <xf numFmtId="0" fontId="24"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36"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177" fontId="2" fillId="0" borderId="3"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176" fontId="2" fillId="0" borderId="2" xfId="49" applyNumberFormat="1" applyFont="1" applyFill="1" applyBorder="1" applyAlignment="1">
      <alignment vertical="center"/>
    </xf>
    <xf numFmtId="177" fontId="2" fillId="0" borderId="5" xfId="49" applyNumberFormat="1" applyFont="1" applyFill="1" applyBorder="1" applyAlignment="1">
      <alignment vertical="center"/>
    </xf>
    <xf numFmtId="176" fontId="23" fillId="0" borderId="2" xfId="49" applyNumberFormat="1" applyFont="1" applyFill="1" applyBorder="1" applyAlignment="1">
      <alignment vertical="center"/>
    </xf>
    <xf numFmtId="0" fontId="23" fillId="0" borderId="5" xfId="49" applyFont="1" applyFill="1" applyBorder="1" applyAlignment="1">
      <alignment vertical="center"/>
    </xf>
    <xf numFmtId="176" fontId="2" fillId="0" borderId="2" xfId="49" applyNumberFormat="1" applyFont="1" applyFill="1" applyBorder="1" applyAlignment="1">
      <alignment horizontal="center" vertical="center" wrapText="1"/>
    </xf>
    <xf numFmtId="177" fontId="2" fillId="0" borderId="5" xfId="49"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7" fontId="2" fillId="2" borderId="10"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9" fontId="5" fillId="2" borderId="10" xfId="0" applyNumberFormat="1" applyFont="1" applyFill="1" applyBorder="1" applyAlignment="1">
      <alignment horizontal="center" vertical="center"/>
    </xf>
    <xf numFmtId="176" fontId="9" fillId="2" borderId="10" xfId="0" applyNumberFormat="1" applyFont="1" applyFill="1" applyBorder="1" applyAlignment="1">
      <alignment horizontal="center" vertical="center"/>
    </xf>
    <xf numFmtId="0" fontId="0" fillId="2" borderId="1" xfId="0" applyFill="1" applyBorder="1" applyAlignment="1">
      <alignment horizontal="center" vertical="center" wrapText="1"/>
    </xf>
    <xf numFmtId="176" fontId="5" fillId="0" borderId="2" xfId="0" applyNumberFormat="1" applyFont="1" applyFill="1" applyBorder="1">
      <alignment vertical="center"/>
    </xf>
    <xf numFmtId="176" fontId="5" fillId="0" borderId="0" xfId="0" applyNumberFormat="1" applyFont="1" applyFill="1" applyBorder="1">
      <alignment vertical="center"/>
    </xf>
    <xf numFmtId="176" fontId="5" fillId="0" borderId="0" xfId="0" applyNumberFormat="1" applyFont="1" applyFill="1" applyBorder="1" applyAlignment="1">
      <alignment horizontal="center" vertical="center"/>
    </xf>
    <xf numFmtId="9" fontId="5" fillId="0" borderId="0"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xf>
    <xf numFmtId="9" fontId="9" fillId="0" borderId="1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177" fontId="2" fillId="2" borderId="4" xfId="0" applyNumberFormat="1" applyFont="1" applyFill="1" applyBorder="1" applyAlignment="1">
      <alignment horizontal="center" vertical="center"/>
    </xf>
    <xf numFmtId="0" fontId="3" fillId="2" borderId="2" xfId="0" applyFont="1" applyFill="1" applyBorder="1" applyAlignment="1">
      <alignment horizontal="left" vertical="center"/>
    </xf>
    <xf numFmtId="0" fontId="36" fillId="0" borderId="2"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2"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0" xfId="0" applyFont="1" applyFill="1" applyAlignment="1">
      <alignment vertical="center"/>
    </xf>
    <xf numFmtId="0" fontId="5" fillId="0" borderId="0" xfId="0" applyFont="1" applyFill="1" applyAlignment="1">
      <alignment vertical="center"/>
    </xf>
    <xf numFmtId="0" fontId="9" fillId="0" borderId="5"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55"/>
  <sheetViews>
    <sheetView tabSelected="1" view="pageBreakPreview" zoomScaleNormal="100" zoomScaleSheetLayoutView="100" topLeftCell="A1244" workbookViewId="0">
      <selection activeCell="A1196" sqref="A1196"/>
    </sheetView>
  </sheetViews>
  <sheetFormatPr defaultColWidth="9" defaultRowHeight="15"/>
  <cols>
    <col min="1" max="1" width="5.25" style="87" customWidth="1"/>
    <col min="2" max="2" width="6.63333333333333" style="1" customWidth="1"/>
    <col min="3" max="3" width="13.3833333333333" style="88" customWidth="1"/>
    <col min="4" max="4" width="25.625" style="1" customWidth="1"/>
    <col min="5" max="5" width="32.625" style="89" customWidth="1"/>
    <col min="6" max="6" width="14.3833333333333" style="1" customWidth="1"/>
    <col min="7" max="7" width="9.5" style="1" customWidth="1"/>
    <col min="8" max="8" width="9" style="1"/>
    <col min="9" max="9" width="9" style="90"/>
    <col min="10" max="10" width="9" style="1"/>
    <col min="11" max="13" width="9.53333333333333" style="91"/>
    <col min="14" max="14" width="10.8833333333333" style="92" customWidth="1"/>
    <col min="15" max="15" width="18.1333333333333" style="93" hidden="1" customWidth="1"/>
    <col min="16" max="16" width="9" style="94"/>
    <col min="17" max="16384" width="9" style="1"/>
  </cols>
  <sheetData>
    <row r="1" ht="25" customHeight="1" spans="1:15">
      <c r="A1" s="95" t="s">
        <v>0</v>
      </c>
      <c r="O1" s="118"/>
    </row>
    <row r="2" ht="33" customHeight="1" spans="1:16">
      <c r="A2" s="96" t="s">
        <v>1</v>
      </c>
      <c r="B2" s="96"/>
      <c r="C2" s="96"/>
      <c r="D2" s="96"/>
      <c r="E2" s="97"/>
      <c r="F2" s="96"/>
      <c r="G2" s="96"/>
      <c r="H2" s="96"/>
      <c r="I2" s="96"/>
      <c r="J2" s="96"/>
      <c r="K2" s="96"/>
      <c r="L2" s="96"/>
      <c r="M2" s="96"/>
      <c r="N2" s="96"/>
      <c r="O2" s="96"/>
      <c r="P2" s="96"/>
    </row>
    <row r="3" ht="31" customHeight="1" spans="1:16">
      <c r="A3" s="98" t="s">
        <v>2</v>
      </c>
      <c r="B3" s="98"/>
      <c r="C3" s="98"/>
      <c r="D3" s="98"/>
      <c r="E3" s="99"/>
      <c r="F3" s="98"/>
      <c r="G3" s="98"/>
      <c r="H3" s="98"/>
      <c r="I3" s="98"/>
      <c r="J3" s="98"/>
      <c r="K3" s="98"/>
      <c r="L3" s="98"/>
      <c r="M3" s="98"/>
      <c r="N3" s="98"/>
      <c r="O3" s="98"/>
      <c r="P3" s="119"/>
    </row>
    <row r="4" ht="24" customHeight="1" spans="1:16">
      <c r="A4" s="2" t="s">
        <v>3</v>
      </c>
      <c r="B4" s="2" t="s">
        <v>4</v>
      </c>
      <c r="C4" s="4" t="s">
        <v>5</v>
      </c>
      <c r="D4" s="3" t="s">
        <v>6</v>
      </c>
      <c r="E4" s="4" t="s">
        <v>7</v>
      </c>
      <c r="F4" s="4" t="s">
        <v>8</v>
      </c>
      <c r="G4" s="4" t="s">
        <v>9</v>
      </c>
      <c r="H4" s="5" t="s">
        <v>10</v>
      </c>
      <c r="I4" s="44"/>
      <c r="J4" s="5"/>
      <c r="K4" s="45" t="s">
        <v>11</v>
      </c>
      <c r="L4" s="46"/>
      <c r="M4" s="47"/>
      <c r="N4" s="120" t="s">
        <v>12</v>
      </c>
      <c r="O4" s="121" t="s">
        <v>13</v>
      </c>
      <c r="P4" s="122" t="s">
        <v>14</v>
      </c>
    </row>
    <row r="5" ht="20" customHeight="1" spans="1:16">
      <c r="A5" s="6"/>
      <c r="B5" s="6"/>
      <c r="C5" s="8"/>
      <c r="D5" s="7"/>
      <c r="E5" s="8"/>
      <c r="F5" s="8"/>
      <c r="G5" s="8"/>
      <c r="H5" s="5" t="s">
        <v>15</v>
      </c>
      <c r="I5" s="44" t="s">
        <v>16</v>
      </c>
      <c r="J5" s="5" t="s">
        <v>17</v>
      </c>
      <c r="K5" s="5" t="s">
        <v>15</v>
      </c>
      <c r="L5" s="44" t="s">
        <v>16</v>
      </c>
      <c r="M5" s="5" t="s">
        <v>17</v>
      </c>
      <c r="N5" s="120"/>
      <c r="O5" s="121"/>
      <c r="P5" s="123"/>
    </row>
    <row r="6" spans="1:16">
      <c r="A6" s="9">
        <v>1</v>
      </c>
      <c r="B6" s="100"/>
      <c r="C6" s="101">
        <v>21</v>
      </c>
      <c r="D6" s="102" t="s">
        <v>18</v>
      </c>
      <c r="E6" s="11"/>
      <c r="F6" s="10"/>
      <c r="G6" s="10"/>
      <c r="H6" s="103"/>
      <c r="I6" s="124"/>
      <c r="J6" s="103"/>
      <c r="K6" s="125"/>
      <c r="L6" s="125"/>
      <c r="M6" s="125"/>
      <c r="N6" s="55"/>
      <c r="O6" s="53"/>
      <c r="P6" s="54"/>
    </row>
    <row r="7" spans="1:16">
      <c r="A7" s="9">
        <v>2</v>
      </c>
      <c r="B7" s="100"/>
      <c r="C7" s="101">
        <v>2101</v>
      </c>
      <c r="D7" s="104" t="s">
        <v>19</v>
      </c>
      <c r="E7" s="11"/>
      <c r="F7" s="10"/>
      <c r="G7" s="10"/>
      <c r="H7" s="103"/>
      <c r="I7" s="124"/>
      <c r="J7" s="103"/>
      <c r="K7" s="125"/>
      <c r="L7" s="125"/>
      <c r="M7" s="125"/>
      <c r="N7" s="55"/>
      <c r="O7" s="53"/>
      <c r="P7" s="54"/>
    </row>
    <row r="8" spans="1:16">
      <c r="A8" s="9">
        <v>3</v>
      </c>
      <c r="B8" s="100"/>
      <c r="C8" s="101">
        <v>210101</v>
      </c>
      <c r="D8" s="102" t="s">
        <v>20</v>
      </c>
      <c r="E8" s="11"/>
      <c r="F8" s="10"/>
      <c r="G8" s="10"/>
      <c r="H8" s="103"/>
      <c r="I8" s="124"/>
      <c r="J8" s="103"/>
      <c r="K8" s="125"/>
      <c r="L8" s="125"/>
      <c r="M8" s="125"/>
      <c r="N8" s="55"/>
      <c r="O8" s="53"/>
      <c r="P8" s="54"/>
    </row>
    <row r="9" s="83" customFormat="1" ht="18" customHeight="1" spans="1:16">
      <c r="A9" s="105">
        <v>4</v>
      </c>
      <c r="B9" s="106"/>
      <c r="C9" s="105">
        <v>210101004</v>
      </c>
      <c r="D9" s="107" t="s">
        <v>21</v>
      </c>
      <c r="E9" s="108"/>
      <c r="F9" s="106"/>
      <c r="G9" s="106"/>
      <c r="H9" s="109"/>
      <c r="I9" s="126"/>
      <c r="J9" s="109"/>
      <c r="K9" s="127"/>
      <c r="L9" s="127"/>
      <c r="M9" s="127"/>
      <c r="N9" s="128"/>
      <c r="O9" s="129"/>
      <c r="P9" s="130"/>
    </row>
    <row r="10" ht="20" customHeight="1" spans="1:16">
      <c r="A10" s="9">
        <v>5</v>
      </c>
      <c r="B10" s="30" t="s">
        <v>22</v>
      </c>
      <c r="C10" s="9" t="s">
        <v>23</v>
      </c>
      <c r="D10" s="110" t="s">
        <v>21</v>
      </c>
      <c r="E10" s="11"/>
      <c r="F10" s="10"/>
      <c r="G10" s="10" t="s">
        <v>24</v>
      </c>
      <c r="H10" s="20">
        <v>60</v>
      </c>
      <c r="I10" s="57">
        <v>53</v>
      </c>
      <c r="J10" s="20">
        <v>49</v>
      </c>
      <c r="K10" s="17">
        <v>48</v>
      </c>
      <c r="L10" s="17">
        <v>42</v>
      </c>
      <c r="M10" s="17">
        <v>39</v>
      </c>
      <c r="N10" s="52">
        <v>-0.2</v>
      </c>
      <c r="O10" s="53">
        <v>68077.3333333333</v>
      </c>
      <c r="P10" s="54" t="s">
        <v>25</v>
      </c>
    </row>
    <row r="11" ht="21" customHeight="1" spans="1:16">
      <c r="A11" s="9">
        <v>6</v>
      </c>
      <c r="B11" s="30" t="s">
        <v>22</v>
      </c>
      <c r="C11" s="9" t="s">
        <v>26</v>
      </c>
      <c r="D11" s="110" t="s">
        <v>27</v>
      </c>
      <c r="E11" s="11"/>
      <c r="F11" s="10"/>
      <c r="G11" s="10" t="s">
        <v>24</v>
      </c>
      <c r="H11" s="20">
        <v>60</v>
      </c>
      <c r="I11" s="57">
        <v>53</v>
      </c>
      <c r="J11" s="20">
        <v>49</v>
      </c>
      <c r="K11" s="17">
        <v>48</v>
      </c>
      <c r="L11" s="17">
        <v>42</v>
      </c>
      <c r="M11" s="17">
        <v>39</v>
      </c>
      <c r="N11" s="52">
        <v>-0.2</v>
      </c>
      <c r="O11" s="53">
        <v>10050.3333333333</v>
      </c>
      <c r="P11" s="54" t="s">
        <v>25</v>
      </c>
    </row>
    <row r="12" ht="34" customHeight="1" spans="1:16">
      <c r="A12" s="9">
        <v>7</v>
      </c>
      <c r="B12" s="100"/>
      <c r="C12" s="101">
        <v>210102</v>
      </c>
      <c r="D12" s="102" t="s">
        <v>28</v>
      </c>
      <c r="E12" s="11" t="s">
        <v>29</v>
      </c>
      <c r="F12" s="10"/>
      <c r="G12" s="10"/>
      <c r="H12" s="20"/>
      <c r="I12" s="57"/>
      <c r="J12" s="20"/>
      <c r="K12" s="17"/>
      <c r="L12" s="17"/>
      <c r="M12" s="17"/>
      <c r="N12" s="52"/>
      <c r="O12" s="53"/>
      <c r="P12" s="54"/>
    </row>
    <row r="13" s="83" customFormat="1" ht="20" customHeight="1" spans="1:16">
      <c r="A13" s="105">
        <v>8</v>
      </c>
      <c r="B13" s="111"/>
      <c r="C13" s="105">
        <v>210102015</v>
      </c>
      <c r="D13" s="112" t="s">
        <v>30</v>
      </c>
      <c r="E13" s="112" t="s">
        <v>31</v>
      </c>
      <c r="F13" s="106"/>
      <c r="G13" s="106"/>
      <c r="H13" s="113"/>
      <c r="I13" s="131"/>
      <c r="J13" s="113"/>
      <c r="K13" s="132"/>
      <c r="L13" s="132"/>
      <c r="M13" s="132"/>
      <c r="N13" s="133"/>
      <c r="O13" s="129"/>
      <c r="P13" s="130"/>
    </row>
    <row r="14" ht="27" customHeight="1" spans="1:16">
      <c r="A14" s="9">
        <v>9</v>
      </c>
      <c r="B14" s="30" t="s">
        <v>22</v>
      </c>
      <c r="C14" s="9" t="s">
        <v>32</v>
      </c>
      <c r="D14" s="11" t="s">
        <v>30</v>
      </c>
      <c r="E14" s="11"/>
      <c r="F14" s="10" t="s">
        <v>33</v>
      </c>
      <c r="G14" s="10" t="s">
        <v>34</v>
      </c>
      <c r="H14" s="20">
        <v>43</v>
      </c>
      <c r="I14" s="57">
        <v>36</v>
      </c>
      <c r="J14" s="20">
        <v>32</v>
      </c>
      <c r="K14" s="17">
        <v>34</v>
      </c>
      <c r="L14" s="17">
        <v>29</v>
      </c>
      <c r="M14" s="17">
        <v>26</v>
      </c>
      <c r="N14" s="52">
        <v>-0.2</v>
      </c>
      <c r="O14" s="53">
        <v>5190575</v>
      </c>
      <c r="P14" s="54" t="s">
        <v>25</v>
      </c>
    </row>
    <row r="15" ht="34" customHeight="1" spans="1:16">
      <c r="A15" s="9">
        <v>10</v>
      </c>
      <c r="B15" s="30" t="s">
        <v>22</v>
      </c>
      <c r="C15" s="9" t="s">
        <v>35</v>
      </c>
      <c r="D15" s="11" t="s">
        <v>36</v>
      </c>
      <c r="E15" s="11"/>
      <c r="F15" s="10"/>
      <c r="G15" s="10" t="s">
        <v>37</v>
      </c>
      <c r="H15" s="20">
        <v>21</v>
      </c>
      <c r="I15" s="57">
        <v>18</v>
      </c>
      <c r="J15" s="20">
        <v>16</v>
      </c>
      <c r="K15" s="17">
        <v>17</v>
      </c>
      <c r="L15" s="17">
        <v>14</v>
      </c>
      <c r="M15" s="17">
        <v>13</v>
      </c>
      <c r="N15" s="52">
        <v>-0.2</v>
      </c>
      <c r="O15" s="53">
        <v>616859.666666667</v>
      </c>
      <c r="P15" s="54" t="s">
        <v>25</v>
      </c>
    </row>
    <row r="16" ht="45" spans="1:16">
      <c r="A16" s="9">
        <v>11</v>
      </c>
      <c r="B16" s="10"/>
      <c r="C16" s="101">
        <v>2102</v>
      </c>
      <c r="D16" s="102" t="s">
        <v>38</v>
      </c>
      <c r="E16" s="11" t="s">
        <v>39</v>
      </c>
      <c r="F16" s="10" t="s">
        <v>40</v>
      </c>
      <c r="G16" s="10"/>
      <c r="H16" s="20"/>
      <c r="I16" s="57"/>
      <c r="J16" s="20"/>
      <c r="K16" s="17"/>
      <c r="L16" s="17"/>
      <c r="M16" s="17"/>
      <c r="N16" s="52"/>
      <c r="O16" s="53"/>
      <c r="P16" s="54"/>
    </row>
    <row r="17" s="83" customFormat="1" ht="33" customHeight="1" spans="1:16">
      <c r="A17" s="105">
        <v>12</v>
      </c>
      <c r="B17" s="111" t="s">
        <v>22</v>
      </c>
      <c r="C17" s="105">
        <v>210200001</v>
      </c>
      <c r="D17" s="112" t="s">
        <v>41</v>
      </c>
      <c r="E17" s="112"/>
      <c r="F17" s="106"/>
      <c r="G17" s="106"/>
      <c r="H17" s="113"/>
      <c r="I17" s="131"/>
      <c r="J17" s="113"/>
      <c r="K17" s="132"/>
      <c r="L17" s="132"/>
      <c r="M17" s="132"/>
      <c r="N17" s="133"/>
      <c r="O17" s="129"/>
      <c r="P17" s="130"/>
    </row>
    <row r="18" ht="33" customHeight="1" spans="1:16">
      <c r="A18" s="9">
        <v>13</v>
      </c>
      <c r="B18" s="30" t="s">
        <v>22</v>
      </c>
      <c r="C18" s="9" t="s">
        <v>42</v>
      </c>
      <c r="D18" s="11" t="s">
        <v>43</v>
      </c>
      <c r="E18" s="11"/>
      <c r="F18" s="10"/>
      <c r="G18" s="114" t="s">
        <v>44</v>
      </c>
      <c r="H18" s="20">
        <v>468</v>
      </c>
      <c r="I18" s="57">
        <v>405</v>
      </c>
      <c r="J18" s="20"/>
      <c r="K18" s="17">
        <v>374</v>
      </c>
      <c r="L18" s="17">
        <v>324</v>
      </c>
      <c r="M18" s="17"/>
      <c r="N18" s="52">
        <v>-0.2</v>
      </c>
      <c r="O18" s="53">
        <v>382775.666666667</v>
      </c>
      <c r="P18" s="54" t="s">
        <v>25</v>
      </c>
    </row>
    <row r="19" ht="33" customHeight="1" spans="1:16">
      <c r="A19" s="9">
        <v>14</v>
      </c>
      <c r="B19" s="30" t="s">
        <v>22</v>
      </c>
      <c r="C19" s="9" t="s">
        <v>45</v>
      </c>
      <c r="D19" s="11" t="s">
        <v>46</v>
      </c>
      <c r="E19" s="11"/>
      <c r="F19" s="10"/>
      <c r="G19" s="114" t="s">
        <v>44</v>
      </c>
      <c r="H19" s="20">
        <v>765</v>
      </c>
      <c r="I19" s="57">
        <v>680</v>
      </c>
      <c r="J19" s="20"/>
      <c r="K19" s="17">
        <v>612</v>
      </c>
      <c r="L19" s="17">
        <v>544</v>
      </c>
      <c r="M19" s="17"/>
      <c r="N19" s="52">
        <v>-0.2</v>
      </c>
      <c r="O19" s="53">
        <v>54953</v>
      </c>
      <c r="P19" s="54" t="s">
        <v>25</v>
      </c>
    </row>
    <row r="20" ht="33" customHeight="1" spans="1:16">
      <c r="A20" s="9">
        <v>15</v>
      </c>
      <c r="B20" s="30" t="s">
        <v>22</v>
      </c>
      <c r="C20" s="9" t="s">
        <v>47</v>
      </c>
      <c r="D20" s="11" t="s">
        <v>48</v>
      </c>
      <c r="E20" s="11"/>
      <c r="F20" s="10"/>
      <c r="G20" s="114" t="s">
        <v>44</v>
      </c>
      <c r="H20" s="20">
        <v>697</v>
      </c>
      <c r="I20" s="57">
        <v>599</v>
      </c>
      <c r="J20" s="20"/>
      <c r="K20" s="17">
        <v>558</v>
      </c>
      <c r="L20" s="17">
        <v>479</v>
      </c>
      <c r="M20" s="17"/>
      <c r="N20" s="52">
        <v>-0.2</v>
      </c>
      <c r="O20" s="53">
        <v>10327</v>
      </c>
      <c r="P20" s="54" t="s">
        <v>25</v>
      </c>
    </row>
    <row r="21" ht="33" customHeight="1" spans="1:16">
      <c r="A21" s="9">
        <v>16</v>
      </c>
      <c r="B21" s="30" t="s">
        <v>22</v>
      </c>
      <c r="C21" s="9" t="s">
        <v>49</v>
      </c>
      <c r="D21" s="11" t="s">
        <v>50</v>
      </c>
      <c r="E21" s="11"/>
      <c r="F21" s="10"/>
      <c r="G21" s="114" t="s">
        <v>44</v>
      </c>
      <c r="H21" s="20">
        <v>1020</v>
      </c>
      <c r="I21" s="57">
        <v>875</v>
      </c>
      <c r="J21" s="20"/>
      <c r="K21" s="17">
        <v>816</v>
      </c>
      <c r="L21" s="17">
        <v>700</v>
      </c>
      <c r="M21" s="17"/>
      <c r="N21" s="52">
        <v>-0.2</v>
      </c>
      <c r="O21" s="53">
        <v>2301.66666666667</v>
      </c>
      <c r="P21" s="54" t="s">
        <v>51</v>
      </c>
    </row>
    <row r="22" s="83" customFormat="1" ht="33" customHeight="1" spans="1:16">
      <c r="A22" s="105">
        <v>17</v>
      </c>
      <c r="B22" s="111" t="s">
        <v>22</v>
      </c>
      <c r="C22" s="105">
        <v>210200002</v>
      </c>
      <c r="D22" s="112" t="s">
        <v>52</v>
      </c>
      <c r="E22" s="112"/>
      <c r="F22" s="106"/>
      <c r="G22" s="106"/>
      <c r="H22" s="113"/>
      <c r="I22" s="131"/>
      <c r="J22" s="113"/>
      <c r="K22" s="132"/>
      <c r="L22" s="132"/>
      <c r="M22" s="132"/>
      <c r="N22" s="133"/>
      <c r="O22" s="129"/>
      <c r="P22" s="130"/>
    </row>
    <row r="23" ht="33" customHeight="1" spans="1:16">
      <c r="A23" s="9">
        <v>18</v>
      </c>
      <c r="B23" s="30" t="s">
        <v>22</v>
      </c>
      <c r="C23" s="9" t="s">
        <v>53</v>
      </c>
      <c r="D23" s="11" t="s">
        <v>54</v>
      </c>
      <c r="E23" s="11"/>
      <c r="F23" s="10"/>
      <c r="G23" s="114" t="s">
        <v>44</v>
      </c>
      <c r="H23" s="20">
        <v>502</v>
      </c>
      <c r="I23" s="57">
        <v>437</v>
      </c>
      <c r="J23" s="20"/>
      <c r="K23" s="17">
        <v>402</v>
      </c>
      <c r="L23" s="17">
        <v>350</v>
      </c>
      <c r="M23" s="17"/>
      <c r="N23" s="52">
        <v>-0.2</v>
      </c>
      <c r="O23" s="53">
        <v>56761.3333333333</v>
      </c>
      <c r="P23" s="54" t="s">
        <v>25</v>
      </c>
    </row>
    <row r="24" ht="33" customHeight="1" spans="1:16">
      <c r="A24" s="9">
        <v>19</v>
      </c>
      <c r="B24" s="30" t="s">
        <v>22</v>
      </c>
      <c r="C24" s="9" t="s">
        <v>55</v>
      </c>
      <c r="D24" s="11" t="s">
        <v>56</v>
      </c>
      <c r="E24" s="11"/>
      <c r="F24" s="10"/>
      <c r="G24" s="114" t="s">
        <v>44</v>
      </c>
      <c r="H24" s="20">
        <v>723</v>
      </c>
      <c r="I24" s="57">
        <v>616</v>
      </c>
      <c r="J24" s="20"/>
      <c r="K24" s="17">
        <v>578</v>
      </c>
      <c r="L24" s="17">
        <v>493</v>
      </c>
      <c r="M24" s="17"/>
      <c r="N24" s="52">
        <v>-0.2</v>
      </c>
      <c r="O24" s="53">
        <v>426.666666666667</v>
      </c>
      <c r="P24" s="54" t="s">
        <v>51</v>
      </c>
    </row>
    <row r="25" s="83" customFormat="1" ht="33" customHeight="1" spans="1:16">
      <c r="A25" s="105">
        <v>20</v>
      </c>
      <c r="B25" s="111" t="s">
        <v>22</v>
      </c>
      <c r="C25" s="105">
        <v>210200003</v>
      </c>
      <c r="D25" s="112" t="s">
        <v>57</v>
      </c>
      <c r="E25" s="112" t="s">
        <v>58</v>
      </c>
      <c r="F25" s="106"/>
      <c r="G25" s="106"/>
      <c r="H25" s="113"/>
      <c r="I25" s="131"/>
      <c r="J25" s="113"/>
      <c r="K25" s="132"/>
      <c r="L25" s="132"/>
      <c r="M25" s="132"/>
      <c r="N25" s="133"/>
      <c r="O25" s="129"/>
      <c r="P25" s="130"/>
    </row>
    <row r="26" ht="19" customHeight="1" spans="1:16">
      <c r="A26" s="9">
        <v>21</v>
      </c>
      <c r="B26" s="30" t="s">
        <v>22</v>
      </c>
      <c r="C26" s="9" t="s">
        <v>59</v>
      </c>
      <c r="D26" s="11" t="s">
        <v>60</v>
      </c>
      <c r="E26" s="11"/>
      <c r="F26" s="10"/>
      <c r="G26" s="114" t="s">
        <v>61</v>
      </c>
      <c r="H26" s="20">
        <v>510</v>
      </c>
      <c r="I26" s="57">
        <v>437</v>
      </c>
      <c r="J26" s="20"/>
      <c r="K26" s="17">
        <v>408</v>
      </c>
      <c r="L26" s="17">
        <v>350</v>
      </c>
      <c r="M26" s="17"/>
      <c r="N26" s="52">
        <v>-0.2</v>
      </c>
      <c r="O26" s="53">
        <v>193357.666666667</v>
      </c>
      <c r="P26" s="54" t="s">
        <v>25</v>
      </c>
    </row>
    <row r="27" ht="19" customHeight="1" spans="1:16">
      <c r="A27" s="9">
        <v>22</v>
      </c>
      <c r="B27" s="30" t="s">
        <v>22</v>
      </c>
      <c r="C27" s="9" t="s">
        <v>62</v>
      </c>
      <c r="D27" s="11" t="s">
        <v>63</v>
      </c>
      <c r="E27" s="11"/>
      <c r="F27" s="10"/>
      <c r="G27" s="114" t="s">
        <v>61</v>
      </c>
      <c r="H27" s="20">
        <v>510</v>
      </c>
      <c r="I27" s="57">
        <v>437</v>
      </c>
      <c r="J27" s="20"/>
      <c r="K27" s="17">
        <v>408</v>
      </c>
      <c r="L27" s="17">
        <v>350</v>
      </c>
      <c r="M27" s="17"/>
      <c r="N27" s="52">
        <v>-0.2</v>
      </c>
      <c r="O27" s="53">
        <v>4034</v>
      </c>
      <c r="P27" s="54" t="s">
        <v>25</v>
      </c>
    </row>
    <row r="28" ht="19" customHeight="1" spans="1:16">
      <c r="A28" s="9">
        <v>23</v>
      </c>
      <c r="B28" s="30" t="s">
        <v>22</v>
      </c>
      <c r="C28" s="9" t="s">
        <v>64</v>
      </c>
      <c r="D28" s="11" t="s">
        <v>65</v>
      </c>
      <c r="E28" s="11"/>
      <c r="F28" s="10"/>
      <c r="G28" s="114" t="s">
        <v>61</v>
      </c>
      <c r="H28" s="20">
        <v>510</v>
      </c>
      <c r="I28" s="57">
        <v>437</v>
      </c>
      <c r="J28" s="20"/>
      <c r="K28" s="17">
        <v>408</v>
      </c>
      <c r="L28" s="17">
        <v>350</v>
      </c>
      <c r="M28" s="17"/>
      <c r="N28" s="52">
        <v>-0.2</v>
      </c>
      <c r="O28" s="53">
        <v>913.666666666667</v>
      </c>
      <c r="P28" s="54" t="s">
        <v>25</v>
      </c>
    </row>
    <row r="29" ht="36" customHeight="1" spans="1:16">
      <c r="A29" s="9">
        <v>24</v>
      </c>
      <c r="B29" s="30" t="s">
        <v>22</v>
      </c>
      <c r="C29" s="9" t="s">
        <v>66</v>
      </c>
      <c r="D29" s="11" t="s">
        <v>67</v>
      </c>
      <c r="E29" s="11" t="s">
        <v>68</v>
      </c>
      <c r="F29" s="10"/>
      <c r="G29" s="114" t="s">
        <v>61</v>
      </c>
      <c r="H29" s="20">
        <v>510</v>
      </c>
      <c r="I29" s="57">
        <v>437</v>
      </c>
      <c r="J29" s="20"/>
      <c r="K29" s="17">
        <v>408</v>
      </c>
      <c r="L29" s="17">
        <v>350</v>
      </c>
      <c r="M29" s="17"/>
      <c r="N29" s="52">
        <v>-0.2</v>
      </c>
      <c r="O29" s="53">
        <v>1260.33333333333</v>
      </c>
      <c r="P29" s="54" t="s">
        <v>25</v>
      </c>
    </row>
    <row r="30" s="83" customFormat="1" ht="25" customHeight="1" spans="1:16">
      <c r="A30" s="105">
        <v>25</v>
      </c>
      <c r="B30" s="111" t="s">
        <v>22</v>
      </c>
      <c r="C30" s="105">
        <v>210200004</v>
      </c>
      <c r="D30" s="112" t="s">
        <v>69</v>
      </c>
      <c r="E30" s="112" t="s">
        <v>70</v>
      </c>
      <c r="F30" s="106"/>
      <c r="G30" s="115" t="s">
        <v>61</v>
      </c>
      <c r="H30" s="113">
        <v>510</v>
      </c>
      <c r="I30" s="131">
        <v>437</v>
      </c>
      <c r="J30" s="113"/>
      <c r="K30" s="132">
        <v>408</v>
      </c>
      <c r="L30" s="132">
        <v>350</v>
      </c>
      <c r="M30" s="132"/>
      <c r="N30" s="133">
        <v>-0.2</v>
      </c>
      <c r="O30" s="129">
        <v>186</v>
      </c>
      <c r="P30" s="134" t="s">
        <v>25</v>
      </c>
    </row>
    <row r="31" s="83" customFormat="1" ht="25" customHeight="1" spans="1:16">
      <c r="A31" s="105">
        <v>26</v>
      </c>
      <c r="B31" s="111"/>
      <c r="C31" s="105">
        <v>210200005</v>
      </c>
      <c r="D31" s="112" t="s">
        <v>71</v>
      </c>
      <c r="E31" s="112" t="s">
        <v>72</v>
      </c>
      <c r="F31" s="106"/>
      <c r="G31" s="115"/>
      <c r="H31" s="113"/>
      <c r="I31" s="131"/>
      <c r="J31" s="113"/>
      <c r="K31" s="132"/>
      <c r="L31" s="132"/>
      <c r="M31" s="132"/>
      <c r="N31" s="133"/>
      <c r="O31" s="129">
        <v>102774</v>
      </c>
      <c r="P31" s="130"/>
    </row>
    <row r="32" ht="25" customHeight="1" spans="1:16">
      <c r="A32" s="9">
        <v>27</v>
      </c>
      <c r="B32" s="30" t="s">
        <v>22</v>
      </c>
      <c r="C32" s="9" t="s">
        <v>73</v>
      </c>
      <c r="D32" s="11" t="s">
        <v>71</v>
      </c>
      <c r="E32" s="11"/>
      <c r="F32" s="10"/>
      <c r="G32" s="114" t="s">
        <v>44</v>
      </c>
      <c r="H32" s="20">
        <v>510</v>
      </c>
      <c r="I32" s="57">
        <v>437</v>
      </c>
      <c r="J32" s="20"/>
      <c r="K32" s="17">
        <v>408</v>
      </c>
      <c r="L32" s="17">
        <v>350</v>
      </c>
      <c r="M32" s="17"/>
      <c r="N32" s="52">
        <v>-0.2</v>
      </c>
      <c r="O32" s="53">
        <v>102774</v>
      </c>
      <c r="P32" s="54" t="s">
        <v>25</v>
      </c>
    </row>
    <row r="33" ht="33" customHeight="1" spans="1:16">
      <c r="A33" s="9">
        <v>28</v>
      </c>
      <c r="B33" s="30" t="s">
        <v>22</v>
      </c>
      <c r="C33" s="9" t="s">
        <v>74</v>
      </c>
      <c r="D33" s="11" t="s">
        <v>75</v>
      </c>
      <c r="E33" s="11"/>
      <c r="F33" s="10"/>
      <c r="G33" s="114" t="s">
        <v>61</v>
      </c>
      <c r="H33" s="20">
        <v>510</v>
      </c>
      <c r="I33" s="57">
        <v>437</v>
      </c>
      <c r="J33" s="20"/>
      <c r="K33" s="17">
        <v>408</v>
      </c>
      <c r="L33" s="17">
        <v>350</v>
      </c>
      <c r="M33" s="17"/>
      <c r="N33" s="52">
        <v>-0.2</v>
      </c>
      <c r="O33" s="53">
        <v>4158.33333333333</v>
      </c>
      <c r="P33" s="54" t="s">
        <v>25</v>
      </c>
    </row>
    <row r="34" ht="39" customHeight="1" spans="1:16">
      <c r="A34" s="9">
        <v>29</v>
      </c>
      <c r="B34" s="30" t="s">
        <v>22</v>
      </c>
      <c r="C34" s="9" t="s">
        <v>76</v>
      </c>
      <c r="D34" s="11" t="s">
        <v>77</v>
      </c>
      <c r="E34" s="11" t="s">
        <v>78</v>
      </c>
      <c r="F34" s="10"/>
      <c r="G34" s="114" t="s">
        <v>61</v>
      </c>
      <c r="H34" s="20">
        <v>1050</v>
      </c>
      <c r="I34" s="57">
        <v>893</v>
      </c>
      <c r="J34" s="20"/>
      <c r="K34" s="17">
        <v>840</v>
      </c>
      <c r="L34" s="17">
        <v>714</v>
      </c>
      <c r="M34" s="17"/>
      <c r="N34" s="52">
        <v>-0.2</v>
      </c>
      <c r="O34" s="53">
        <v>619.666666666667</v>
      </c>
      <c r="P34" s="54" t="s">
        <v>25</v>
      </c>
    </row>
    <row r="35" s="83" customFormat="1" ht="36" customHeight="1" spans="1:16">
      <c r="A35" s="105">
        <v>30</v>
      </c>
      <c r="B35" s="111" t="s">
        <v>22</v>
      </c>
      <c r="C35" s="105">
        <v>210200006</v>
      </c>
      <c r="D35" s="112" t="s">
        <v>79</v>
      </c>
      <c r="E35" s="112" t="s">
        <v>70</v>
      </c>
      <c r="F35" s="106"/>
      <c r="G35" s="115" t="s">
        <v>44</v>
      </c>
      <c r="H35" s="113">
        <v>510</v>
      </c>
      <c r="I35" s="131">
        <v>437</v>
      </c>
      <c r="J35" s="113"/>
      <c r="K35" s="132">
        <v>408</v>
      </c>
      <c r="L35" s="132">
        <v>350</v>
      </c>
      <c r="M35" s="132"/>
      <c r="N35" s="133">
        <v>-0.2</v>
      </c>
      <c r="O35" s="129">
        <v>33290</v>
      </c>
      <c r="P35" s="130" t="s">
        <v>25</v>
      </c>
    </row>
    <row r="36" s="83" customFormat="1" ht="36" customHeight="1" spans="1:16">
      <c r="A36" s="105">
        <v>31</v>
      </c>
      <c r="B36" s="106"/>
      <c r="C36" s="105">
        <v>210200007</v>
      </c>
      <c r="D36" s="112" t="s">
        <v>80</v>
      </c>
      <c r="E36" s="116" t="s">
        <v>81</v>
      </c>
      <c r="F36" s="117"/>
      <c r="G36" s="115" t="s">
        <v>44</v>
      </c>
      <c r="H36" s="113">
        <v>510</v>
      </c>
      <c r="I36" s="131">
        <v>437</v>
      </c>
      <c r="J36" s="113"/>
      <c r="K36" s="132">
        <v>408</v>
      </c>
      <c r="L36" s="132">
        <v>350</v>
      </c>
      <c r="M36" s="132"/>
      <c r="N36" s="133">
        <v>-0.2</v>
      </c>
      <c r="O36" s="129">
        <v>5508.66666666667</v>
      </c>
      <c r="P36" s="130" t="s">
        <v>25</v>
      </c>
    </row>
    <row r="37" s="83" customFormat="1" ht="32" customHeight="1" spans="1:16">
      <c r="A37" s="105">
        <v>32</v>
      </c>
      <c r="B37" s="111" t="s">
        <v>22</v>
      </c>
      <c r="C37" s="105">
        <v>210200008</v>
      </c>
      <c r="D37" s="112" t="s">
        <v>82</v>
      </c>
      <c r="E37" s="112"/>
      <c r="F37" s="106"/>
      <c r="G37" s="115" t="s">
        <v>83</v>
      </c>
      <c r="H37" s="113">
        <v>298</v>
      </c>
      <c r="I37" s="131">
        <v>243</v>
      </c>
      <c r="J37" s="113"/>
      <c r="K37" s="132">
        <v>238</v>
      </c>
      <c r="L37" s="132">
        <v>194</v>
      </c>
      <c r="M37" s="132"/>
      <c r="N37" s="133">
        <v>-0.2</v>
      </c>
      <c r="O37" s="129">
        <v>32.3333333333333</v>
      </c>
      <c r="P37" s="130" t="s">
        <v>84</v>
      </c>
    </row>
    <row r="38" s="83" customFormat="1" ht="32" customHeight="1" spans="1:16">
      <c r="A38" s="105">
        <v>33</v>
      </c>
      <c r="B38" s="111" t="s">
        <v>22</v>
      </c>
      <c r="C38" s="105">
        <v>210200009</v>
      </c>
      <c r="D38" s="112" t="s">
        <v>85</v>
      </c>
      <c r="E38" s="112"/>
      <c r="F38" s="106"/>
      <c r="G38" s="115" t="s">
        <v>61</v>
      </c>
      <c r="H38" s="113">
        <v>26</v>
      </c>
      <c r="I38" s="131">
        <v>24</v>
      </c>
      <c r="J38" s="113"/>
      <c r="K38" s="132">
        <v>21</v>
      </c>
      <c r="L38" s="132">
        <v>19</v>
      </c>
      <c r="M38" s="132"/>
      <c r="N38" s="133">
        <v>-0.2</v>
      </c>
      <c r="O38" s="129">
        <v>36325.6666666667</v>
      </c>
      <c r="P38" s="130" t="s">
        <v>25</v>
      </c>
    </row>
    <row r="39" ht="60" spans="1:16">
      <c r="A39" s="9">
        <v>34</v>
      </c>
      <c r="B39" s="21"/>
      <c r="C39" s="101">
        <v>2103</v>
      </c>
      <c r="D39" s="102" t="s">
        <v>86</v>
      </c>
      <c r="E39" s="11" t="s">
        <v>87</v>
      </c>
      <c r="F39" s="10" t="s">
        <v>88</v>
      </c>
      <c r="G39" s="114"/>
      <c r="H39" s="20"/>
      <c r="I39" s="57"/>
      <c r="J39" s="20"/>
      <c r="K39" s="17"/>
      <c r="L39" s="17"/>
      <c r="M39" s="17"/>
      <c r="N39" s="52"/>
      <c r="O39" s="53"/>
      <c r="P39" s="54"/>
    </row>
    <row r="40" s="83" customFormat="1" ht="38" customHeight="1" spans="1:16">
      <c r="A40" s="105">
        <v>35</v>
      </c>
      <c r="B40" s="111"/>
      <c r="C40" s="105">
        <v>210300001</v>
      </c>
      <c r="D40" s="112" t="s">
        <v>89</v>
      </c>
      <c r="E40" s="112"/>
      <c r="F40" s="106"/>
      <c r="G40" s="106"/>
      <c r="H40" s="113"/>
      <c r="I40" s="131"/>
      <c r="J40" s="113"/>
      <c r="K40" s="132"/>
      <c r="L40" s="132"/>
      <c r="M40" s="132"/>
      <c r="N40" s="133"/>
      <c r="O40" s="129"/>
      <c r="P40" s="130"/>
    </row>
    <row r="41" ht="40" customHeight="1" spans="1:16">
      <c r="A41" s="9">
        <v>36</v>
      </c>
      <c r="B41" s="30" t="s">
        <v>22</v>
      </c>
      <c r="C41" s="9" t="s">
        <v>90</v>
      </c>
      <c r="D41" s="11" t="s">
        <v>89</v>
      </c>
      <c r="E41" s="11"/>
      <c r="F41" s="10"/>
      <c r="G41" s="114" t="s">
        <v>44</v>
      </c>
      <c r="H41" s="20">
        <v>153</v>
      </c>
      <c r="I41" s="57">
        <v>130</v>
      </c>
      <c r="J41" s="20">
        <v>111</v>
      </c>
      <c r="K41" s="17">
        <v>122</v>
      </c>
      <c r="L41" s="17">
        <v>104</v>
      </c>
      <c r="M41" s="17">
        <v>89</v>
      </c>
      <c r="N41" s="52">
        <v>-0.2</v>
      </c>
      <c r="O41" s="53">
        <v>88929</v>
      </c>
      <c r="P41" s="54" t="s">
        <v>25</v>
      </c>
    </row>
    <row r="42" ht="40" customHeight="1" spans="1:16">
      <c r="A42" s="9">
        <v>37</v>
      </c>
      <c r="B42" s="30" t="s">
        <v>22</v>
      </c>
      <c r="C42" s="9" t="s">
        <v>91</v>
      </c>
      <c r="D42" s="11" t="s">
        <v>92</v>
      </c>
      <c r="E42" s="11"/>
      <c r="F42" s="10"/>
      <c r="G42" s="114" t="s">
        <v>44</v>
      </c>
      <c r="H42" s="20">
        <v>179</v>
      </c>
      <c r="I42" s="57">
        <v>154</v>
      </c>
      <c r="J42" s="20">
        <v>131</v>
      </c>
      <c r="K42" s="17">
        <v>143</v>
      </c>
      <c r="L42" s="17">
        <v>123</v>
      </c>
      <c r="M42" s="17">
        <v>105</v>
      </c>
      <c r="N42" s="52">
        <v>-0.2</v>
      </c>
      <c r="O42" s="53">
        <v>454</v>
      </c>
      <c r="P42" s="54" t="s">
        <v>25</v>
      </c>
    </row>
    <row r="43" ht="40" customHeight="1" spans="1:16">
      <c r="A43" s="9">
        <v>38</v>
      </c>
      <c r="B43" s="30" t="s">
        <v>22</v>
      </c>
      <c r="C43" s="9" t="s">
        <v>93</v>
      </c>
      <c r="D43" s="11" t="s">
        <v>94</v>
      </c>
      <c r="E43" s="11"/>
      <c r="F43" s="10"/>
      <c r="G43" s="114" t="s">
        <v>44</v>
      </c>
      <c r="H43" s="20">
        <v>238</v>
      </c>
      <c r="I43" s="57">
        <v>203</v>
      </c>
      <c r="J43" s="20">
        <v>172</v>
      </c>
      <c r="K43" s="17">
        <v>190</v>
      </c>
      <c r="L43" s="17">
        <v>162</v>
      </c>
      <c r="M43" s="17">
        <v>138</v>
      </c>
      <c r="N43" s="52">
        <v>-0.2</v>
      </c>
      <c r="O43" s="53">
        <v>1926.33333333333</v>
      </c>
      <c r="P43" s="54" t="s">
        <v>25</v>
      </c>
    </row>
    <row r="44" ht="23" customHeight="1" spans="1:16">
      <c r="A44" s="9">
        <v>39</v>
      </c>
      <c r="B44" s="30" t="s">
        <v>22</v>
      </c>
      <c r="C44" s="9" t="s">
        <v>95</v>
      </c>
      <c r="D44" s="11" t="s">
        <v>96</v>
      </c>
      <c r="E44" s="11"/>
      <c r="F44" s="10"/>
      <c r="G44" s="114" t="s">
        <v>44</v>
      </c>
      <c r="H44" s="20">
        <v>272</v>
      </c>
      <c r="I44" s="57">
        <v>227</v>
      </c>
      <c r="J44" s="20">
        <v>193</v>
      </c>
      <c r="K44" s="17">
        <v>218</v>
      </c>
      <c r="L44" s="17">
        <v>182</v>
      </c>
      <c r="M44" s="17">
        <v>154</v>
      </c>
      <c r="N44" s="52">
        <v>-0.2</v>
      </c>
      <c r="O44" s="53">
        <v>2746881</v>
      </c>
      <c r="P44" s="54" t="s">
        <v>25</v>
      </c>
    </row>
    <row r="45" ht="23" customHeight="1" spans="1:16">
      <c r="A45" s="9">
        <v>40</v>
      </c>
      <c r="B45" s="30" t="s">
        <v>22</v>
      </c>
      <c r="C45" s="9" t="s">
        <v>97</v>
      </c>
      <c r="D45" s="11" t="s">
        <v>98</v>
      </c>
      <c r="E45" s="11"/>
      <c r="F45" s="10"/>
      <c r="G45" s="114" t="s">
        <v>44</v>
      </c>
      <c r="H45" s="20">
        <v>298</v>
      </c>
      <c r="I45" s="57">
        <v>251</v>
      </c>
      <c r="J45" s="20">
        <v>213</v>
      </c>
      <c r="K45" s="17">
        <v>238</v>
      </c>
      <c r="L45" s="17">
        <v>201</v>
      </c>
      <c r="M45" s="17">
        <v>170</v>
      </c>
      <c r="N45" s="52">
        <v>-0.2</v>
      </c>
      <c r="O45" s="53">
        <v>31029.3333333333</v>
      </c>
      <c r="P45" s="54" t="s">
        <v>25</v>
      </c>
    </row>
    <row r="46" ht="32" customHeight="1" spans="1:16">
      <c r="A46" s="9">
        <v>41</v>
      </c>
      <c r="B46" s="30" t="s">
        <v>22</v>
      </c>
      <c r="C46" s="9" t="s">
        <v>99</v>
      </c>
      <c r="D46" s="11" t="s">
        <v>100</v>
      </c>
      <c r="E46" s="11"/>
      <c r="F46" s="10"/>
      <c r="G46" s="114" t="s">
        <v>44</v>
      </c>
      <c r="H46" s="20">
        <v>459</v>
      </c>
      <c r="I46" s="57">
        <v>389</v>
      </c>
      <c r="J46" s="20">
        <v>331</v>
      </c>
      <c r="K46" s="17">
        <v>367</v>
      </c>
      <c r="L46" s="17">
        <v>311</v>
      </c>
      <c r="M46" s="17">
        <v>265</v>
      </c>
      <c r="N46" s="52">
        <v>-0.2</v>
      </c>
      <c r="O46" s="53">
        <v>305310.333333333</v>
      </c>
      <c r="P46" s="54" t="s">
        <v>25</v>
      </c>
    </row>
    <row r="47" ht="19" customHeight="1" spans="1:16">
      <c r="A47" s="9">
        <v>42</v>
      </c>
      <c r="B47" s="30" t="s">
        <v>22</v>
      </c>
      <c r="C47" s="9" t="s">
        <v>101</v>
      </c>
      <c r="D47" s="11" t="s">
        <v>102</v>
      </c>
      <c r="E47" s="11"/>
      <c r="F47" s="10"/>
      <c r="G47" s="114" t="s">
        <v>44</v>
      </c>
      <c r="H47" s="20">
        <v>315</v>
      </c>
      <c r="I47" s="57">
        <v>267</v>
      </c>
      <c r="J47" s="20">
        <v>227</v>
      </c>
      <c r="K47" s="17">
        <v>252</v>
      </c>
      <c r="L47" s="17">
        <v>214</v>
      </c>
      <c r="M47" s="17">
        <v>182</v>
      </c>
      <c r="N47" s="52">
        <v>-0.2</v>
      </c>
      <c r="O47" s="53">
        <v>242283.333333333</v>
      </c>
      <c r="P47" s="54" t="s">
        <v>25</v>
      </c>
    </row>
    <row r="48" ht="21" customHeight="1" spans="1:16">
      <c r="A48" s="9">
        <v>43</v>
      </c>
      <c r="B48" s="30" t="s">
        <v>22</v>
      </c>
      <c r="C48" s="9" t="s">
        <v>103</v>
      </c>
      <c r="D48" s="11" t="s">
        <v>104</v>
      </c>
      <c r="E48" s="11"/>
      <c r="F48" s="10"/>
      <c r="G48" s="114" t="s">
        <v>44</v>
      </c>
      <c r="H48" s="20">
        <v>349</v>
      </c>
      <c r="I48" s="57">
        <v>300</v>
      </c>
      <c r="J48" s="20">
        <v>255</v>
      </c>
      <c r="K48" s="17">
        <v>279</v>
      </c>
      <c r="L48" s="17">
        <v>240</v>
      </c>
      <c r="M48" s="17">
        <v>204</v>
      </c>
      <c r="N48" s="52">
        <v>-0.2</v>
      </c>
      <c r="O48" s="53">
        <v>22723.6666666667</v>
      </c>
      <c r="P48" s="54" t="s">
        <v>25</v>
      </c>
    </row>
    <row r="49" ht="28" customHeight="1" spans="1:16">
      <c r="A49" s="9">
        <v>44</v>
      </c>
      <c r="B49" s="30" t="s">
        <v>22</v>
      </c>
      <c r="C49" s="9" t="s">
        <v>105</v>
      </c>
      <c r="D49" s="11" t="s">
        <v>106</v>
      </c>
      <c r="E49" s="11"/>
      <c r="F49" s="10"/>
      <c r="G49" s="114" t="s">
        <v>44</v>
      </c>
      <c r="H49" s="20">
        <v>663</v>
      </c>
      <c r="I49" s="57">
        <v>567</v>
      </c>
      <c r="J49" s="20">
        <v>482</v>
      </c>
      <c r="K49" s="17">
        <v>530</v>
      </c>
      <c r="L49" s="17">
        <v>454</v>
      </c>
      <c r="M49" s="17">
        <v>386</v>
      </c>
      <c r="N49" s="52">
        <v>-0.2</v>
      </c>
      <c r="O49" s="53">
        <v>244889.333333333</v>
      </c>
      <c r="P49" s="54" t="s">
        <v>25</v>
      </c>
    </row>
    <row r="50" ht="28" customHeight="1" spans="1:16">
      <c r="A50" s="9">
        <v>45</v>
      </c>
      <c r="B50" s="30" t="s">
        <v>22</v>
      </c>
      <c r="C50" s="9" t="s">
        <v>107</v>
      </c>
      <c r="D50" s="11" t="s">
        <v>108</v>
      </c>
      <c r="E50" s="11"/>
      <c r="F50" s="10"/>
      <c r="G50" s="114" t="s">
        <v>44</v>
      </c>
      <c r="H50" s="20">
        <v>315</v>
      </c>
      <c r="I50" s="57"/>
      <c r="J50" s="20"/>
      <c r="K50" s="17">
        <v>252</v>
      </c>
      <c r="L50" s="17"/>
      <c r="M50" s="17"/>
      <c r="N50" s="52">
        <v>-0.2</v>
      </c>
      <c r="O50" s="53">
        <v>31218.3333333333</v>
      </c>
      <c r="P50" s="54" t="s">
        <v>25</v>
      </c>
    </row>
    <row r="51" ht="19" customHeight="1" spans="1:16">
      <c r="A51" s="9">
        <v>46</v>
      </c>
      <c r="B51" s="30" t="s">
        <v>22</v>
      </c>
      <c r="C51" s="9" t="s">
        <v>109</v>
      </c>
      <c r="D51" s="11" t="s">
        <v>110</v>
      </c>
      <c r="E51" s="11"/>
      <c r="F51" s="10"/>
      <c r="G51" s="114" t="s">
        <v>44</v>
      </c>
      <c r="H51" s="20">
        <v>349</v>
      </c>
      <c r="I51" s="57"/>
      <c r="J51" s="20"/>
      <c r="K51" s="17">
        <v>279</v>
      </c>
      <c r="L51" s="17"/>
      <c r="M51" s="17"/>
      <c r="N51" s="52">
        <v>-0.2</v>
      </c>
      <c r="O51" s="53">
        <v>1015</v>
      </c>
      <c r="P51" s="54" t="s">
        <v>25</v>
      </c>
    </row>
    <row r="52" ht="21" customHeight="1" spans="1:16">
      <c r="A52" s="9">
        <v>47</v>
      </c>
      <c r="B52" s="30" t="s">
        <v>22</v>
      </c>
      <c r="C52" s="9" t="s">
        <v>111</v>
      </c>
      <c r="D52" s="11" t="s">
        <v>112</v>
      </c>
      <c r="E52" s="11"/>
      <c r="F52" s="10"/>
      <c r="G52" s="114" t="s">
        <v>44</v>
      </c>
      <c r="H52" s="20">
        <v>663</v>
      </c>
      <c r="I52" s="57"/>
      <c r="J52" s="20"/>
      <c r="K52" s="17">
        <v>530</v>
      </c>
      <c r="L52" s="17"/>
      <c r="M52" s="17"/>
      <c r="N52" s="52">
        <v>-0.2</v>
      </c>
      <c r="O52" s="53">
        <v>27302</v>
      </c>
      <c r="P52" s="54" t="s">
        <v>25</v>
      </c>
    </row>
    <row r="53" s="83" customFormat="1" ht="35" customHeight="1" spans="1:16">
      <c r="A53" s="105">
        <v>48</v>
      </c>
      <c r="B53" s="111" t="s">
        <v>22</v>
      </c>
      <c r="C53" s="105">
        <v>210300002</v>
      </c>
      <c r="D53" s="112" t="s">
        <v>113</v>
      </c>
      <c r="E53" s="112" t="s">
        <v>114</v>
      </c>
      <c r="F53" s="106"/>
      <c r="G53" s="115" t="s">
        <v>44</v>
      </c>
      <c r="H53" s="113">
        <v>213</v>
      </c>
      <c r="I53" s="131">
        <v>178</v>
      </c>
      <c r="J53" s="113"/>
      <c r="K53" s="132">
        <v>170</v>
      </c>
      <c r="L53" s="132">
        <v>142</v>
      </c>
      <c r="M53" s="132"/>
      <c r="N53" s="133">
        <v>-0.2</v>
      </c>
      <c r="O53" s="129">
        <v>9.66666666666667</v>
      </c>
      <c r="P53" s="130" t="s">
        <v>25</v>
      </c>
    </row>
    <row r="54" s="83" customFormat="1" ht="38" customHeight="1" spans="1:16">
      <c r="A54" s="105">
        <v>49</v>
      </c>
      <c r="B54" s="111" t="s">
        <v>22</v>
      </c>
      <c r="C54" s="105">
        <v>210300003</v>
      </c>
      <c r="D54" s="107" t="s">
        <v>115</v>
      </c>
      <c r="E54" s="112" t="s">
        <v>116</v>
      </c>
      <c r="F54" s="106"/>
      <c r="G54" s="115"/>
      <c r="H54" s="113"/>
      <c r="I54" s="131"/>
      <c r="J54" s="113"/>
      <c r="K54" s="132"/>
      <c r="L54" s="132"/>
      <c r="M54" s="132"/>
      <c r="N54" s="133"/>
      <c r="O54" s="129"/>
      <c r="P54" s="130"/>
    </row>
    <row r="55" ht="28" customHeight="1" spans="1:16">
      <c r="A55" s="9">
        <v>50</v>
      </c>
      <c r="B55" s="30" t="s">
        <v>22</v>
      </c>
      <c r="C55" s="9" t="s">
        <v>117</v>
      </c>
      <c r="D55" s="110" t="s">
        <v>115</v>
      </c>
      <c r="E55" s="11"/>
      <c r="F55" s="10"/>
      <c r="G55" s="114" t="s">
        <v>61</v>
      </c>
      <c r="H55" s="20">
        <v>77</v>
      </c>
      <c r="I55" s="57">
        <v>61</v>
      </c>
      <c r="J55" s="20">
        <v>52</v>
      </c>
      <c r="K55" s="17">
        <v>62</v>
      </c>
      <c r="L55" s="17">
        <v>49</v>
      </c>
      <c r="M55" s="17">
        <v>42</v>
      </c>
      <c r="N55" s="52">
        <v>-0.2</v>
      </c>
      <c r="O55" s="53">
        <v>287019.666666667</v>
      </c>
      <c r="P55" s="54" t="s">
        <v>25</v>
      </c>
    </row>
    <row r="56" ht="24" customHeight="1" spans="1:16">
      <c r="A56" s="9">
        <v>51</v>
      </c>
      <c r="B56" s="30" t="s">
        <v>22</v>
      </c>
      <c r="C56" s="9" t="s">
        <v>118</v>
      </c>
      <c r="D56" s="11" t="s">
        <v>119</v>
      </c>
      <c r="E56" s="11"/>
      <c r="F56" s="10"/>
      <c r="G56" s="114" t="s">
        <v>61</v>
      </c>
      <c r="H56" s="20">
        <v>85</v>
      </c>
      <c r="I56" s="57">
        <v>73</v>
      </c>
      <c r="J56" s="20">
        <v>62</v>
      </c>
      <c r="K56" s="17">
        <v>68</v>
      </c>
      <c r="L56" s="17">
        <v>58</v>
      </c>
      <c r="M56" s="17">
        <v>50</v>
      </c>
      <c r="N56" s="52">
        <v>-0.2</v>
      </c>
      <c r="O56" s="53">
        <v>509587.333333333</v>
      </c>
      <c r="P56" s="54" t="s">
        <v>25</v>
      </c>
    </row>
    <row r="57" s="83" customFormat="1" ht="24" customHeight="1" spans="1:16">
      <c r="A57" s="105">
        <v>52</v>
      </c>
      <c r="B57" s="111"/>
      <c r="C57" s="105">
        <v>210300004</v>
      </c>
      <c r="D57" s="112" t="s">
        <v>120</v>
      </c>
      <c r="E57" s="112"/>
      <c r="F57" s="106"/>
      <c r="G57" s="106"/>
      <c r="H57" s="113"/>
      <c r="I57" s="131"/>
      <c r="J57" s="113"/>
      <c r="K57" s="132"/>
      <c r="L57" s="132"/>
      <c r="M57" s="132"/>
      <c r="N57" s="133"/>
      <c r="O57" s="129">
        <v>7050.66666666667</v>
      </c>
      <c r="P57" s="130"/>
    </row>
    <row r="58" ht="24" customHeight="1" spans="1:16">
      <c r="A58" s="9">
        <v>53</v>
      </c>
      <c r="B58" s="30" t="s">
        <v>22</v>
      </c>
      <c r="C58" s="9" t="s">
        <v>121</v>
      </c>
      <c r="D58" s="11" t="s">
        <v>122</v>
      </c>
      <c r="E58" s="11"/>
      <c r="F58" s="10"/>
      <c r="G58" s="10" t="s">
        <v>24</v>
      </c>
      <c r="H58" s="20">
        <v>213</v>
      </c>
      <c r="I58" s="57">
        <v>178</v>
      </c>
      <c r="J58" s="20"/>
      <c r="K58" s="17">
        <v>170</v>
      </c>
      <c r="L58" s="17">
        <v>142</v>
      </c>
      <c r="M58" s="17"/>
      <c r="N58" s="52">
        <v>-0.2</v>
      </c>
      <c r="O58" s="53">
        <v>7050.66666666667</v>
      </c>
      <c r="P58" s="54" t="s">
        <v>25</v>
      </c>
    </row>
    <row r="59" s="83" customFormat="1" ht="37" customHeight="1" spans="1:16">
      <c r="A59" s="105">
        <v>54</v>
      </c>
      <c r="B59" s="111" t="s">
        <v>22</v>
      </c>
      <c r="C59" s="105">
        <v>210300005</v>
      </c>
      <c r="D59" s="112" t="s">
        <v>123</v>
      </c>
      <c r="E59" s="112"/>
      <c r="F59" s="106"/>
      <c r="G59" s="106" t="s">
        <v>61</v>
      </c>
      <c r="H59" s="113">
        <v>26</v>
      </c>
      <c r="I59" s="131">
        <v>24</v>
      </c>
      <c r="J59" s="113"/>
      <c r="K59" s="132">
        <v>21</v>
      </c>
      <c r="L59" s="132">
        <v>19</v>
      </c>
      <c r="M59" s="132"/>
      <c r="N59" s="133">
        <v>-0.2</v>
      </c>
      <c r="O59" s="129">
        <v>82468.3333333333</v>
      </c>
      <c r="P59" s="130" t="s">
        <v>25</v>
      </c>
    </row>
    <row r="60" spans="1:16">
      <c r="A60" s="9">
        <v>55</v>
      </c>
      <c r="B60" s="100"/>
      <c r="C60" s="101">
        <v>22</v>
      </c>
      <c r="D60" s="102" t="s">
        <v>124</v>
      </c>
      <c r="E60" s="11" t="s">
        <v>125</v>
      </c>
      <c r="F60" s="10"/>
      <c r="G60" s="10"/>
      <c r="H60" s="20"/>
      <c r="I60" s="57"/>
      <c r="J60" s="20"/>
      <c r="K60" s="17"/>
      <c r="L60" s="17"/>
      <c r="M60" s="17"/>
      <c r="N60" s="52"/>
      <c r="O60" s="53"/>
      <c r="P60" s="54"/>
    </row>
    <row r="61" spans="1:16">
      <c r="A61" s="9">
        <v>56</v>
      </c>
      <c r="B61" s="100"/>
      <c r="C61" s="101">
        <v>2201</v>
      </c>
      <c r="D61" s="102" t="s">
        <v>126</v>
      </c>
      <c r="E61" s="11"/>
      <c r="F61" s="10"/>
      <c r="G61" s="10"/>
      <c r="H61" s="20"/>
      <c r="I61" s="57"/>
      <c r="J61" s="20"/>
      <c r="K61" s="17"/>
      <c r="L61" s="17"/>
      <c r="M61" s="17"/>
      <c r="N61" s="52"/>
      <c r="O61" s="53"/>
      <c r="P61" s="54"/>
    </row>
    <row r="62" s="83" customFormat="1" ht="22" customHeight="1" spans="1:16">
      <c r="A62" s="105">
        <v>57</v>
      </c>
      <c r="B62" s="111" t="s">
        <v>22</v>
      </c>
      <c r="C62" s="105">
        <v>220100002</v>
      </c>
      <c r="D62" s="112" t="s">
        <v>127</v>
      </c>
      <c r="E62" s="112"/>
      <c r="F62" s="106"/>
      <c r="G62" s="106" t="s">
        <v>24</v>
      </c>
      <c r="H62" s="113">
        <v>10</v>
      </c>
      <c r="I62" s="131">
        <v>9</v>
      </c>
      <c r="J62" s="113">
        <v>8</v>
      </c>
      <c r="K62" s="132">
        <v>8</v>
      </c>
      <c r="L62" s="132">
        <v>7</v>
      </c>
      <c r="M62" s="132">
        <v>6</v>
      </c>
      <c r="N62" s="133">
        <v>-0.2</v>
      </c>
      <c r="O62" s="129">
        <v>140.666666666667</v>
      </c>
      <c r="P62" s="130" t="s">
        <v>84</v>
      </c>
    </row>
    <row r="63" s="83" customFormat="1" ht="22" customHeight="1" spans="1:16">
      <c r="A63" s="105">
        <v>58</v>
      </c>
      <c r="B63" s="111" t="s">
        <v>22</v>
      </c>
      <c r="C63" s="105">
        <v>220100003</v>
      </c>
      <c r="D63" s="112" t="s">
        <v>128</v>
      </c>
      <c r="E63" s="107"/>
      <c r="F63" s="106"/>
      <c r="G63" s="106" t="s">
        <v>129</v>
      </c>
      <c r="H63" s="113">
        <v>20</v>
      </c>
      <c r="I63" s="131">
        <v>18</v>
      </c>
      <c r="J63" s="113">
        <v>16</v>
      </c>
      <c r="K63" s="132">
        <v>16</v>
      </c>
      <c r="L63" s="132">
        <v>14</v>
      </c>
      <c r="M63" s="132">
        <v>13</v>
      </c>
      <c r="N63" s="133">
        <v>-0.2</v>
      </c>
      <c r="O63" s="129">
        <v>132801.333333333</v>
      </c>
      <c r="P63" s="130" t="s">
        <v>84</v>
      </c>
    </row>
    <row r="64" spans="1:16">
      <c r="A64" s="9">
        <v>59</v>
      </c>
      <c r="B64" s="100"/>
      <c r="C64" s="101">
        <v>2202</v>
      </c>
      <c r="D64" s="102" t="s">
        <v>130</v>
      </c>
      <c r="E64" s="11"/>
      <c r="F64" s="10" t="s">
        <v>131</v>
      </c>
      <c r="G64" s="10"/>
      <c r="H64" s="20"/>
      <c r="I64" s="57"/>
      <c r="J64" s="20"/>
      <c r="K64" s="17"/>
      <c r="L64" s="17"/>
      <c r="M64" s="17"/>
      <c r="N64" s="52"/>
      <c r="O64" s="53"/>
      <c r="P64" s="54"/>
    </row>
    <row r="65" spans="1:16">
      <c r="A65" s="9">
        <v>60</v>
      </c>
      <c r="B65" s="100"/>
      <c r="C65" s="101">
        <v>220201</v>
      </c>
      <c r="D65" s="102" t="s">
        <v>132</v>
      </c>
      <c r="E65" s="11"/>
      <c r="F65" s="10"/>
      <c r="G65" s="10"/>
      <c r="H65" s="20"/>
      <c r="I65" s="57"/>
      <c r="J65" s="20"/>
      <c r="K65" s="17"/>
      <c r="L65" s="17"/>
      <c r="M65" s="17"/>
      <c r="N65" s="52"/>
      <c r="O65" s="53"/>
      <c r="P65" s="54"/>
    </row>
    <row r="66" s="83" customFormat="1" ht="25" customHeight="1" spans="1:16">
      <c r="A66" s="105">
        <v>61</v>
      </c>
      <c r="B66" s="111"/>
      <c r="C66" s="105">
        <v>220201002</v>
      </c>
      <c r="D66" s="112" t="s">
        <v>133</v>
      </c>
      <c r="E66" s="112"/>
      <c r="F66" s="106"/>
      <c r="G66" s="106"/>
      <c r="H66" s="113"/>
      <c r="I66" s="131"/>
      <c r="J66" s="113"/>
      <c r="K66" s="132"/>
      <c r="L66" s="132"/>
      <c r="M66" s="132"/>
      <c r="N66" s="133"/>
      <c r="O66" s="129"/>
      <c r="P66" s="130"/>
    </row>
    <row r="67" ht="25" customHeight="1" spans="1:16">
      <c r="A67" s="9">
        <v>62</v>
      </c>
      <c r="B67" s="30" t="s">
        <v>22</v>
      </c>
      <c r="C67" s="9" t="s">
        <v>134</v>
      </c>
      <c r="D67" s="11" t="s">
        <v>135</v>
      </c>
      <c r="E67" s="11" t="s">
        <v>136</v>
      </c>
      <c r="F67" s="10"/>
      <c r="G67" s="10" t="s">
        <v>61</v>
      </c>
      <c r="H67" s="20">
        <v>30</v>
      </c>
      <c r="I67" s="57">
        <v>28</v>
      </c>
      <c r="J67" s="20">
        <v>26</v>
      </c>
      <c r="K67" s="17">
        <v>24</v>
      </c>
      <c r="L67" s="17">
        <v>22</v>
      </c>
      <c r="M67" s="17">
        <v>21</v>
      </c>
      <c r="N67" s="52">
        <v>-0.2</v>
      </c>
      <c r="O67" s="53">
        <v>2664.66666666667</v>
      </c>
      <c r="P67" s="54" t="s">
        <v>84</v>
      </c>
    </row>
    <row r="68" ht="25" customHeight="1" spans="1:16">
      <c r="A68" s="9">
        <v>63</v>
      </c>
      <c r="B68" s="30" t="s">
        <v>22</v>
      </c>
      <c r="C68" s="9" t="s">
        <v>137</v>
      </c>
      <c r="D68" s="11" t="s">
        <v>138</v>
      </c>
      <c r="E68" s="11" t="s">
        <v>139</v>
      </c>
      <c r="F68" s="10"/>
      <c r="G68" s="10" t="s">
        <v>61</v>
      </c>
      <c r="H68" s="20">
        <v>40</v>
      </c>
      <c r="I68" s="57">
        <v>35</v>
      </c>
      <c r="J68" s="20">
        <v>30</v>
      </c>
      <c r="K68" s="17">
        <v>32</v>
      </c>
      <c r="L68" s="17">
        <v>28</v>
      </c>
      <c r="M68" s="17">
        <v>24</v>
      </c>
      <c r="N68" s="52">
        <v>-0.2</v>
      </c>
      <c r="O68" s="53">
        <v>176719.666666667</v>
      </c>
      <c r="P68" s="54" t="s">
        <v>84</v>
      </c>
    </row>
    <row r="69" ht="25" customHeight="1" spans="1:16">
      <c r="A69" s="9">
        <v>64</v>
      </c>
      <c r="B69" s="30" t="s">
        <v>22</v>
      </c>
      <c r="C69" s="9" t="s">
        <v>140</v>
      </c>
      <c r="D69" s="11" t="s">
        <v>141</v>
      </c>
      <c r="E69" s="11"/>
      <c r="F69" s="10"/>
      <c r="G69" s="10" t="s">
        <v>61</v>
      </c>
      <c r="H69" s="20">
        <v>30</v>
      </c>
      <c r="I69" s="57">
        <v>28</v>
      </c>
      <c r="J69" s="20">
        <v>26</v>
      </c>
      <c r="K69" s="17">
        <v>24</v>
      </c>
      <c r="L69" s="17">
        <v>22</v>
      </c>
      <c r="M69" s="17">
        <v>21</v>
      </c>
      <c r="N69" s="52">
        <v>-0.2</v>
      </c>
      <c r="O69" s="53">
        <v>1460.33333333333</v>
      </c>
      <c r="P69" s="54" t="s">
        <v>84</v>
      </c>
    </row>
    <row r="70" ht="25" customHeight="1" spans="1:16">
      <c r="A70" s="9">
        <v>65</v>
      </c>
      <c r="B70" s="30" t="s">
        <v>22</v>
      </c>
      <c r="C70" s="9" t="s">
        <v>142</v>
      </c>
      <c r="D70" s="11" t="s">
        <v>143</v>
      </c>
      <c r="E70" s="11" t="s">
        <v>144</v>
      </c>
      <c r="F70" s="10"/>
      <c r="G70" s="10" t="s">
        <v>61</v>
      </c>
      <c r="H70" s="20">
        <v>35</v>
      </c>
      <c r="I70" s="57">
        <v>33</v>
      </c>
      <c r="J70" s="20">
        <v>31</v>
      </c>
      <c r="K70" s="17">
        <v>28</v>
      </c>
      <c r="L70" s="17">
        <v>26</v>
      </c>
      <c r="M70" s="17">
        <v>25</v>
      </c>
      <c r="N70" s="52">
        <v>-0.2</v>
      </c>
      <c r="O70" s="53">
        <v>21433.6666666667</v>
      </c>
      <c r="P70" s="54" t="s">
        <v>84</v>
      </c>
    </row>
    <row r="71" ht="25" customHeight="1" spans="1:16">
      <c r="A71" s="9">
        <v>66</v>
      </c>
      <c r="B71" s="30" t="s">
        <v>22</v>
      </c>
      <c r="C71" s="9" t="s">
        <v>145</v>
      </c>
      <c r="D71" s="11" t="s">
        <v>146</v>
      </c>
      <c r="E71" s="11" t="s">
        <v>147</v>
      </c>
      <c r="F71" s="10"/>
      <c r="G71" s="10" t="s">
        <v>61</v>
      </c>
      <c r="H71" s="20">
        <v>25</v>
      </c>
      <c r="I71" s="57">
        <v>23</v>
      </c>
      <c r="J71" s="20">
        <v>21</v>
      </c>
      <c r="K71" s="17">
        <v>20</v>
      </c>
      <c r="L71" s="17">
        <v>18</v>
      </c>
      <c r="M71" s="17">
        <v>17</v>
      </c>
      <c r="N71" s="52">
        <v>-0.2</v>
      </c>
      <c r="O71" s="53">
        <v>47094</v>
      </c>
      <c r="P71" s="54" t="s">
        <v>84</v>
      </c>
    </row>
    <row r="72" ht="35" customHeight="1" spans="1:16">
      <c r="A72" s="9">
        <v>67</v>
      </c>
      <c r="B72" s="30" t="s">
        <v>22</v>
      </c>
      <c r="C72" s="9" t="s">
        <v>148</v>
      </c>
      <c r="D72" s="11" t="s">
        <v>149</v>
      </c>
      <c r="E72" s="11" t="s">
        <v>150</v>
      </c>
      <c r="F72" s="10"/>
      <c r="G72" s="10" t="s">
        <v>151</v>
      </c>
      <c r="H72" s="20">
        <v>30</v>
      </c>
      <c r="I72" s="57">
        <v>28</v>
      </c>
      <c r="J72" s="20">
        <v>26</v>
      </c>
      <c r="K72" s="17">
        <v>24</v>
      </c>
      <c r="L72" s="17">
        <v>22</v>
      </c>
      <c r="M72" s="17">
        <v>21</v>
      </c>
      <c r="N72" s="52">
        <v>-0.2</v>
      </c>
      <c r="O72" s="53">
        <v>1776.33333333333</v>
      </c>
      <c r="P72" s="54" t="s">
        <v>152</v>
      </c>
    </row>
    <row r="73" s="83" customFormat="1" spans="1:16">
      <c r="A73" s="105">
        <v>68</v>
      </c>
      <c r="B73" s="111" t="s">
        <v>22</v>
      </c>
      <c r="C73" s="105">
        <v>220201003</v>
      </c>
      <c r="D73" s="112" t="s">
        <v>153</v>
      </c>
      <c r="E73" s="112" t="s">
        <v>154</v>
      </c>
      <c r="F73" s="106"/>
      <c r="G73" s="106" t="s">
        <v>61</v>
      </c>
      <c r="H73" s="113">
        <v>40</v>
      </c>
      <c r="I73" s="131">
        <v>35</v>
      </c>
      <c r="J73" s="113">
        <v>30</v>
      </c>
      <c r="K73" s="132">
        <v>32</v>
      </c>
      <c r="L73" s="132">
        <v>28</v>
      </c>
      <c r="M73" s="132">
        <v>24</v>
      </c>
      <c r="N73" s="133">
        <v>-0.2</v>
      </c>
      <c r="O73" s="129">
        <v>12346.6666666667</v>
      </c>
      <c r="P73" s="130" t="s">
        <v>84</v>
      </c>
    </row>
    <row r="74" s="83" customFormat="1" ht="30" customHeight="1" spans="1:16">
      <c r="A74" s="105">
        <v>69</v>
      </c>
      <c r="B74" s="111" t="s">
        <v>22</v>
      </c>
      <c r="C74" s="105">
        <v>220201004</v>
      </c>
      <c r="D74" s="112" t="s">
        <v>155</v>
      </c>
      <c r="E74" s="112" t="s">
        <v>156</v>
      </c>
      <c r="F74" s="106"/>
      <c r="G74" s="106" t="s">
        <v>61</v>
      </c>
      <c r="H74" s="113">
        <v>40</v>
      </c>
      <c r="I74" s="131">
        <v>35</v>
      </c>
      <c r="J74" s="113">
        <v>30</v>
      </c>
      <c r="K74" s="132">
        <v>32</v>
      </c>
      <c r="L74" s="132">
        <v>28</v>
      </c>
      <c r="M74" s="132">
        <v>24</v>
      </c>
      <c r="N74" s="133">
        <v>-0.2</v>
      </c>
      <c r="O74" s="129">
        <v>6</v>
      </c>
      <c r="P74" s="130" t="s">
        <v>84</v>
      </c>
    </row>
    <row r="75" s="83" customFormat="1" ht="30" customHeight="1" spans="1:16">
      <c r="A75" s="105">
        <v>70</v>
      </c>
      <c r="B75" s="111" t="s">
        <v>22</v>
      </c>
      <c r="C75" s="105">
        <v>220201005</v>
      </c>
      <c r="D75" s="112" t="s">
        <v>157</v>
      </c>
      <c r="E75" s="112" t="s">
        <v>158</v>
      </c>
      <c r="F75" s="106"/>
      <c r="G75" s="106" t="s">
        <v>61</v>
      </c>
      <c r="H75" s="113">
        <v>50</v>
      </c>
      <c r="I75" s="131">
        <v>45</v>
      </c>
      <c r="J75" s="113">
        <v>40</v>
      </c>
      <c r="K75" s="132">
        <v>40</v>
      </c>
      <c r="L75" s="132">
        <v>36</v>
      </c>
      <c r="M75" s="132">
        <v>32</v>
      </c>
      <c r="N75" s="133">
        <v>-0.2</v>
      </c>
      <c r="O75" s="129">
        <v>2.66666666666667</v>
      </c>
      <c r="P75" s="130" t="s">
        <v>84</v>
      </c>
    </row>
    <row r="76" s="83" customFormat="1" ht="30" customHeight="1" spans="1:16">
      <c r="A76" s="105">
        <v>71</v>
      </c>
      <c r="B76" s="111" t="s">
        <v>22</v>
      </c>
      <c r="C76" s="105">
        <v>220201006</v>
      </c>
      <c r="D76" s="112" t="s">
        <v>159</v>
      </c>
      <c r="E76" s="112" t="s">
        <v>160</v>
      </c>
      <c r="F76" s="106" t="s">
        <v>161</v>
      </c>
      <c r="G76" s="106" t="s">
        <v>61</v>
      </c>
      <c r="H76" s="113">
        <v>60</v>
      </c>
      <c r="I76" s="131">
        <v>55</v>
      </c>
      <c r="J76" s="113">
        <v>50</v>
      </c>
      <c r="K76" s="132">
        <v>48</v>
      </c>
      <c r="L76" s="132">
        <v>44</v>
      </c>
      <c r="M76" s="132">
        <v>40</v>
      </c>
      <c r="N76" s="133">
        <v>-0.2</v>
      </c>
      <c r="O76" s="129">
        <v>22</v>
      </c>
      <c r="P76" s="130" t="s">
        <v>84</v>
      </c>
    </row>
    <row r="77" s="83" customFormat="1" ht="30" customHeight="1" spans="1:16">
      <c r="A77" s="105">
        <v>72</v>
      </c>
      <c r="B77" s="111" t="s">
        <v>22</v>
      </c>
      <c r="C77" s="105">
        <v>220201007</v>
      </c>
      <c r="D77" s="112" t="s">
        <v>162</v>
      </c>
      <c r="E77" s="112"/>
      <c r="F77" s="106"/>
      <c r="G77" s="106" t="s">
        <v>163</v>
      </c>
      <c r="H77" s="113">
        <v>25</v>
      </c>
      <c r="I77" s="131">
        <v>23</v>
      </c>
      <c r="J77" s="113">
        <v>21</v>
      </c>
      <c r="K77" s="132">
        <v>20</v>
      </c>
      <c r="L77" s="132">
        <v>18</v>
      </c>
      <c r="M77" s="132">
        <v>17</v>
      </c>
      <c r="N77" s="133">
        <v>-0.2</v>
      </c>
      <c r="O77" s="129">
        <v>108044</v>
      </c>
      <c r="P77" s="130" t="s">
        <v>84</v>
      </c>
    </row>
    <row r="78" s="83" customFormat="1" ht="30" customHeight="1" spans="1:16">
      <c r="A78" s="105">
        <v>73</v>
      </c>
      <c r="B78" s="106" t="s">
        <v>22</v>
      </c>
      <c r="C78" s="105">
        <v>220201008</v>
      </c>
      <c r="D78" s="112" t="s">
        <v>164</v>
      </c>
      <c r="E78" s="108"/>
      <c r="F78" s="106"/>
      <c r="G78" s="106" t="s">
        <v>61</v>
      </c>
      <c r="H78" s="113">
        <v>20</v>
      </c>
      <c r="I78" s="131">
        <v>18</v>
      </c>
      <c r="J78" s="113">
        <v>16</v>
      </c>
      <c r="K78" s="132">
        <v>16</v>
      </c>
      <c r="L78" s="132">
        <v>14</v>
      </c>
      <c r="M78" s="132">
        <v>13</v>
      </c>
      <c r="N78" s="133">
        <v>-0.2</v>
      </c>
      <c r="O78" s="129">
        <v>2128.66666666667</v>
      </c>
      <c r="P78" s="130" t="s">
        <v>84</v>
      </c>
    </row>
    <row r="79" s="83" customFormat="1" ht="30" customHeight="1" spans="1:16">
      <c r="A79" s="105">
        <v>74</v>
      </c>
      <c r="B79" s="111" t="s">
        <v>22</v>
      </c>
      <c r="C79" s="105">
        <v>220201009</v>
      </c>
      <c r="D79" s="112" t="s">
        <v>165</v>
      </c>
      <c r="E79" s="112"/>
      <c r="F79" s="106"/>
      <c r="G79" s="106" t="s">
        <v>24</v>
      </c>
      <c r="H79" s="113">
        <v>50</v>
      </c>
      <c r="I79" s="131">
        <v>45</v>
      </c>
      <c r="J79" s="113">
        <v>40</v>
      </c>
      <c r="K79" s="132">
        <v>40</v>
      </c>
      <c r="L79" s="132">
        <v>36</v>
      </c>
      <c r="M79" s="132">
        <v>32</v>
      </c>
      <c r="N79" s="133">
        <v>-0.2</v>
      </c>
      <c r="O79" s="129">
        <v>15776.6666666667</v>
      </c>
      <c r="P79" s="130" t="s">
        <v>84</v>
      </c>
    </row>
    <row r="80" ht="30" customHeight="1" spans="1:16">
      <c r="A80" s="9">
        <v>75</v>
      </c>
      <c r="B80" s="100"/>
      <c r="C80" s="101">
        <v>2203</v>
      </c>
      <c r="D80" s="102" t="s">
        <v>166</v>
      </c>
      <c r="E80" s="11"/>
      <c r="F80" s="10" t="s">
        <v>131</v>
      </c>
      <c r="G80" s="10"/>
      <c r="H80" s="20"/>
      <c r="I80" s="57"/>
      <c r="J80" s="20"/>
      <c r="K80" s="17"/>
      <c r="L80" s="17"/>
      <c r="M80" s="17"/>
      <c r="N80" s="52"/>
      <c r="O80" s="53"/>
      <c r="P80" s="54"/>
    </row>
    <row r="81" spans="1:16">
      <c r="A81" s="9">
        <v>76</v>
      </c>
      <c r="B81" s="100"/>
      <c r="C81" s="101">
        <v>220301</v>
      </c>
      <c r="D81" s="102" t="s">
        <v>167</v>
      </c>
      <c r="E81" s="11"/>
      <c r="F81" s="10"/>
      <c r="G81" s="10"/>
      <c r="H81" s="20"/>
      <c r="I81" s="57"/>
      <c r="J81" s="20"/>
      <c r="K81" s="17"/>
      <c r="L81" s="17"/>
      <c r="M81" s="17"/>
      <c r="N81" s="52"/>
      <c r="O81" s="53"/>
      <c r="P81" s="54"/>
    </row>
    <row r="82" s="83" customFormat="1" ht="25" customHeight="1" spans="1:16">
      <c r="A82" s="105">
        <v>77</v>
      </c>
      <c r="B82" s="135"/>
      <c r="C82" s="105">
        <v>220301001</v>
      </c>
      <c r="D82" s="112" t="s">
        <v>168</v>
      </c>
      <c r="E82" s="112"/>
      <c r="F82" s="106"/>
      <c r="G82" s="106"/>
      <c r="H82" s="113"/>
      <c r="I82" s="131"/>
      <c r="J82" s="113"/>
      <c r="K82" s="132"/>
      <c r="L82" s="132"/>
      <c r="M82" s="132"/>
      <c r="N82" s="133"/>
      <c r="O82" s="129"/>
      <c r="P82" s="130"/>
    </row>
    <row r="83" ht="35" customHeight="1" spans="1:16">
      <c r="A83" s="9">
        <v>78</v>
      </c>
      <c r="B83" s="30" t="s">
        <v>22</v>
      </c>
      <c r="C83" s="9" t="s">
        <v>169</v>
      </c>
      <c r="D83" s="11" t="s">
        <v>170</v>
      </c>
      <c r="E83" s="11" t="s">
        <v>136</v>
      </c>
      <c r="F83" s="10"/>
      <c r="G83" s="10" t="s">
        <v>171</v>
      </c>
      <c r="H83" s="20">
        <v>100</v>
      </c>
      <c r="I83" s="57">
        <v>90</v>
      </c>
      <c r="J83" s="20">
        <v>80</v>
      </c>
      <c r="K83" s="17">
        <v>80</v>
      </c>
      <c r="L83" s="17">
        <v>72</v>
      </c>
      <c r="M83" s="17">
        <v>64</v>
      </c>
      <c r="N83" s="52">
        <v>-0.2</v>
      </c>
      <c r="O83" s="53">
        <v>89181.3333333333</v>
      </c>
      <c r="P83" s="54" t="s">
        <v>25</v>
      </c>
    </row>
    <row r="84" ht="35" customHeight="1" spans="1:16">
      <c r="A84" s="9">
        <v>79</v>
      </c>
      <c r="B84" s="30" t="s">
        <v>22</v>
      </c>
      <c r="C84" s="9" t="s">
        <v>172</v>
      </c>
      <c r="D84" s="11" t="s">
        <v>173</v>
      </c>
      <c r="E84" s="11" t="s">
        <v>139</v>
      </c>
      <c r="F84" s="10"/>
      <c r="G84" s="10" t="s">
        <v>171</v>
      </c>
      <c r="H84" s="20">
        <v>150</v>
      </c>
      <c r="I84" s="57">
        <v>130</v>
      </c>
      <c r="J84" s="20">
        <v>110</v>
      </c>
      <c r="K84" s="17">
        <v>120</v>
      </c>
      <c r="L84" s="17">
        <v>104</v>
      </c>
      <c r="M84" s="17">
        <v>88</v>
      </c>
      <c r="N84" s="52">
        <v>-0.2</v>
      </c>
      <c r="O84" s="53">
        <v>2068976.66666667</v>
      </c>
      <c r="P84" s="54" t="s">
        <v>25</v>
      </c>
    </row>
    <row r="85" ht="35" customHeight="1" spans="1:16">
      <c r="A85" s="9">
        <v>80</v>
      </c>
      <c r="B85" s="30" t="s">
        <v>22</v>
      </c>
      <c r="C85" s="9" t="s">
        <v>174</v>
      </c>
      <c r="D85" s="11" t="s">
        <v>175</v>
      </c>
      <c r="E85" s="11"/>
      <c r="F85" s="10"/>
      <c r="G85" s="10" t="s">
        <v>171</v>
      </c>
      <c r="H85" s="20">
        <v>100</v>
      </c>
      <c r="I85" s="57">
        <v>90</v>
      </c>
      <c r="J85" s="20">
        <v>80</v>
      </c>
      <c r="K85" s="17">
        <v>80</v>
      </c>
      <c r="L85" s="17">
        <v>72</v>
      </c>
      <c r="M85" s="17">
        <v>64</v>
      </c>
      <c r="N85" s="52">
        <v>-0.2</v>
      </c>
      <c r="O85" s="53">
        <v>19127.3333333333</v>
      </c>
      <c r="P85" s="54" t="s">
        <v>25</v>
      </c>
    </row>
    <row r="86" ht="35" customHeight="1" spans="1:16">
      <c r="A86" s="9">
        <v>81</v>
      </c>
      <c r="B86" s="30" t="s">
        <v>22</v>
      </c>
      <c r="C86" s="9" t="s">
        <v>176</v>
      </c>
      <c r="D86" s="11" t="s">
        <v>177</v>
      </c>
      <c r="E86" s="11" t="s">
        <v>144</v>
      </c>
      <c r="F86" s="10"/>
      <c r="G86" s="10" t="s">
        <v>171</v>
      </c>
      <c r="H86" s="20">
        <v>120</v>
      </c>
      <c r="I86" s="57">
        <v>110</v>
      </c>
      <c r="J86" s="20">
        <v>100</v>
      </c>
      <c r="K86" s="17">
        <v>96</v>
      </c>
      <c r="L86" s="17">
        <v>88</v>
      </c>
      <c r="M86" s="17">
        <v>80</v>
      </c>
      <c r="N86" s="52">
        <v>-0.2</v>
      </c>
      <c r="O86" s="53">
        <v>466685.666666667</v>
      </c>
      <c r="P86" s="54" t="s">
        <v>25</v>
      </c>
    </row>
    <row r="87" ht="35" customHeight="1" spans="1:16">
      <c r="A87" s="9">
        <v>82</v>
      </c>
      <c r="B87" s="30" t="s">
        <v>22</v>
      </c>
      <c r="C87" s="9" t="s">
        <v>178</v>
      </c>
      <c r="D87" s="11" t="s">
        <v>179</v>
      </c>
      <c r="E87" s="11" t="s">
        <v>147</v>
      </c>
      <c r="F87" s="10"/>
      <c r="G87" s="10" t="s">
        <v>171</v>
      </c>
      <c r="H87" s="20">
        <v>100</v>
      </c>
      <c r="I87" s="57">
        <v>90</v>
      </c>
      <c r="J87" s="20">
        <v>80</v>
      </c>
      <c r="K87" s="17">
        <v>80</v>
      </c>
      <c r="L87" s="17">
        <v>72</v>
      </c>
      <c r="M87" s="17">
        <v>64</v>
      </c>
      <c r="N87" s="52">
        <v>-0.2</v>
      </c>
      <c r="O87" s="53">
        <v>588760.333333333</v>
      </c>
      <c r="P87" s="54" t="s">
        <v>25</v>
      </c>
    </row>
    <row r="88" ht="35" customHeight="1" spans="1:16">
      <c r="A88" s="9">
        <v>83</v>
      </c>
      <c r="B88" s="30" t="s">
        <v>22</v>
      </c>
      <c r="C88" s="9" t="s">
        <v>180</v>
      </c>
      <c r="D88" s="11" t="s">
        <v>181</v>
      </c>
      <c r="E88" s="11" t="s">
        <v>150</v>
      </c>
      <c r="F88" s="10"/>
      <c r="G88" s="10" t="s">
        <v>151</v>
      </c>
      <c r="H88" s="20">
        <v>100</v>
      </c>
      <c r="I88" s="57">
        <v>90</v>
      </c>
      <c r="J88" s="20">
        <v>80</v>
      </c>
      <c r="K88" s="17">
        <v>80</v>
      </c>
      <c r="L88" s="17">
        <v>72</v>
      </c>
      <c r="M88" s="17">
        <v>64</v>
      </c>
      <c r="N88" s="52">
        <v>-0.2</v>
      </c>
      <c r="O88" s="53">
        <v>166007.666666667</v>
      </c>
      <c r="P88" s="54" t="s">
        <v>25</v>
      </c>
    </row>
    <row r="89" ht="35" customHeight="1" spans="1:16">
      <c r="A89" s="9">
        <v>84</v>
      </c>
      <c r="B89" s="30" t="s">
        <v>22</v>
      </c>
      <c r="C89" s="9" t="s">
        <v>182</v>
      </c>
      <c r="D89" s="11" t="s">
        <v>183</v>
      </c>
      <c r="E89" s="11" t="s">
        <v>184</v>
      </c>
      <c r="F89" s="10"/>
      <c r="G89" s="10" t="s">
        <v>171</v>
      </c>
      <c r="H89" s="20">
        <v>150</v>
      </c>
      <c r="I89" s="57">
        <v>130</v>
      </c>
      <c r="J89" s="20">
        <v>110</v>
      </c>
      <c r="K89" s="17">
        <v>120</v>
      </c>
      <c r="L89" s="17">
        <v>104</v>
      </c>
      <c r="M89" s="17">
        <v>88</v>
      </c>
      <c r="N89" s="52">
        <v>-0.2</v>
      </c>
      <c r="O89" s="53">
        <v>11858</v>
      </c>
      <c r="P89" s="54" t="s">
        <v>25</v>
      </c>
    </row>
    <row r="90" s="83" customFormat="1" ht="33" customHeight="1" spans="1:16">
      <c r="A90" s="105">
        <v>85</v>
      </c>
      <c r="B90" s="111" t="s">
        <v>22</v>
      </c>
      <c r="C90" s="136">
        <v>220301002</v>
      </c>
      <c r="D90" s="112" t="s">
        <v>185</v>
      </c>
      <c r="E90" s="112"/>
      <c r="F90" s="106"/>
      <c r="G90" s="106" t="s">
        <v>163</v>
      </c>
      <c r="H90" s="113">
        <v>100</v>
      </c>
      <c r="I90" s="131">
        <v>90</v>
      </c>
      <c r="J90" s="113">
        <v>80</v>
      </c>
      <c r="K90" s="132">
        <v>80</v>
      </c>
      <c r="L90" s="132">
        <v>72</v>
      </c>
      <c r="M90" s="132">
        <v>64</v>
      </c>
      <c r="N90" s="133">
        <v>-0.2</v>
      </c>
      <c r="O90" s="129">
        <v>1099607.66666667</v>
      </c>
      <c r="P90" s="130" t="s">
        <v>25</v>
      </c>
    </row>
    <row r="91" s="83" customFormat="1" ht="33" customHeight="1" spans="1:16">
      <c r="A91" s="105">
        <v>86</v>
      </c>
      <c r="B91" s="111" t="s">
        <v>22</v>
      </c>
      <c r="C91" s="105">
        <v>220301003</v>
      </c>
      <c r="D91" s="112" t="s">
        <v>186</v>
      </c>
      <c r="E91" s="112"/>
      <c r="F91" s="106"/>
      <c r="G91" s="106" t="s">
        <v>187</v>
      </c>
      <c r="H91" s="113">
        <v>30</v>
      </c>
      <c r="I91" s="131">
        <v>25</v>
      </c>
      <c r="J91" s="113">
        <v>20</v>
      </c>
      <c r="K91" s="132">
        <v>24</v>
      </c>
      <c r="L91" s="132">
        <v>20</v>
      </c>
      <c r="M91" s="132">
        <v>16</v>
      </c>
      <c r="N91" s="133">
        <v>-0.2</v>
      </c>
      <c r="O91" s="129">
        <v>1355032.33333333</v>
      </c>
      <c r="P91" s="130" t="s">
        <v>25</v>
      </c>
    </row>
    <row r="92" s="83" customFormat="1" ht="151" customHeight="1" spans="1:16">
      <c r="A92" s="105">
        <v>87</v>
      </c>
      <c r="B92" s="111" t="s">
        <v>22</v>
      </c>
      <c r="C92" s="105">
        <v>220301004</v>
      </c>
      <c r="D92" s="106" t="s">
        <v>188</v>
      </c>
      <c r="E92" s="112" t="s">
        <v>189</v>
      </c>
      <c r="F92" s="106"/>
      <c r="G92" s="106" t="s">
        <v>151</v>
      </c>
      <c r="H92" s="113">
        <v>300</v>
      </c>
      <c r="I92" s="131">
        <v>290</v>
      </c>
      <c r="J92" s="113">
        <v>280</v>
      </c>
      <c r="K92" s="132">
        <v>240</v>
      </c>
      <c r="L92" s="132">
        <v>232</v>
      </c>
      <c r="M92" s="132">
        <v>224</v>
      </c>
      <c r="N92" s="133">
        <v>-0.2</v>
      </c>
      <c r="O92" s="129">
        <v>7727.33333333333</v>
      </c>
      <c r="P92" s="130" t="s">
        <v>51</v>
      </c>
    </row>
    <row r="93" spans="1:16">
      <c r="A93" s="9">
        <v>88</v>
      </c>
      <c r="B93" s="100"/>
      <c r="C93" s="101">
        <v>220302</v>
      </c>
      <c r="D93" s="102" t="s">
        <v>190</v>
      </c>
      <c r="E93" s="11"/>
      <c r="F93" s="10"/>
      <c r="G93" s="10"/>
      <c r="H93" s="20"/>
      <c r="I93" s="57"/>
      <c r="J93" s="20"/>
      <c r="K93" s="17"/>
      <c r="L93" s="17"/>
      <c r="M93" s="17"/>
      <c r="N93" s="52"/>
      <c r="O93" s="53"/>
      <c r="P93" s="54"/>
    </row>
    <row r="94" s="83" customFormat="1" ht="36" customHeight="1" spans="1:16">
      <c r="A94" s="105">
        <v>89</v>
      </c>
      <c r="B94" s="111" t="s">
        <v>22</v>
      </c>
      <c r="C94" s="105">
        <v>220302001</v>
      </c>
      <c r="D94" s="112" t="s">
        <v>191</v>
      </c>
      <c r="E94" s="112"/>
      <c r="F94" s="106"/>
      <c r="G94" s="106" t="s">
        <v>61</v>
      </c>
      <c r="H94" s="113">
        <v>130</v>
      </c>
      <c r="I94" s="131">
        <v>110</v>
      </c>
      <c r="J94" s="113">
        <v>90</v>
      </c>
      <c r="K94" s="132">
        <v>104</v>
      </c>
      <c r="L94" s="132">
        <v>88</v>
      </c>
      <c r="M94" s="132">
        <v>72</v>
      </c>
      <c r="N94" s="133">
        <v>-0.2</v>
      </c>
      <c r="O94" s="129">
        <v>15470.6666666667</v>
      </c>
      <c r="P94" s="130" t="s">
        <v>25</v>
      </c>
    </row>
    <row r="95" s="83" customFormat="1" ht="36" customHeight="1" spans="1:16">
      <c r="A95" s="105">
        <v>90</v>
      </c>
      <c r="B95" s="111" t="s">
        <v>22</v>
      </c>
      <c r="C95" s="105">
        <v>220302002</v>
      </c>
      <c r="D95" s="112" t="s">
        <v>192</v>
      </c>
      <c r="E95" s="112"/>
      <c r="F95" s="106"/>
      <c r="G95" s="106" t="s">
        <v>61</v>
      </c>
      <c r="H95" s="113">
        <v>130</v>
      </c>
      <c r="I95" s="131">
        <v>110</v>
      </c>
      <c r="J95" s="113">
        <v>90</v>
      </c>
      <c r="K95" s="132">
        <v>104</v>
      </c>
      <c r="L95" s="132">
        <v>88</v>
      </c>
      <c r="M95" s="132">
        <v>72</v>
      </c>
      <c r="N95" s="133">
        <v>-0.2</v>
      </c>
      <c r="O95" s="129">
        <v>622</v>
      </c>
      <c r="P95" s="130" t="s">
        <v>25</v>
      </c>
    </row>
    <row r="96" s="83" customFormat="1" ht="36" customHeight="1" spans="1:16">
      <c r="A96" s="105">
        <v>91</v>
      </c>
      <c r="B96" s="111"/>
      <c r="C96" s="105">
        <v>220302003</v>
      </c>
      <c r="D96" s="112" t="s">
        <v>193</v>
      </c>
      <c r="E96" s="108"/>
      <c r="F96" s="106"/>
      <c r="G96" s="106"/>
      <c r="H96" s="113"/>
      <c r="I96" s="131"/>
      <c r="J96" s="113"/>
      <c r="K96" s="132"/>
      <c r="L96" s="132"/>
      <c r="M96" s="132"/>
      <c r="N96" s="133"/>
      <c r="O96" s="129">
        <v>671465</v>
      </c>
      <c r="P96" s="130"/>
    </row>
    <row r="97" ht="36" customHeight="1" spans="1:16">
      <c r="A97" s="9">
        <v>92</v>
      </c>
      <c r="B97" s="30" t="s">
        <v>22</v>
      </c>
      <c r="C97" s="9" t="s">
        <v>194</v>
      </c>
      <c r="D97" s="11" t="s">
        <v>193</v>
      </c>
      <c r="E97" s="11"/>
      <c r="F97" s="10"/>
      <c r="G97" s="10" t="s">
        <v>195</v>
      </c>
      <c r="H97" s="20">
        <v>150</v>
      </c>
      <c r="I97" s="57">
        <v>130</v>
      </c>
      <c r="J97" s="20">
        <v>110</v>
      </c>
      <c r="K97" s="17">
        <v>120</v>
      </c>
      <c r="L97" s="17">
        <v>104</v>
      </c>
      <c r="M97" s="17">
        <v>88</v>
      </c>
      <c r="N97" s="52">
        <v>-0.2</v>
      </c>
      <c r="O97" s="53">
        <v>671465</v>
      </c>
      <c r="P97" s="54" t="s">
        <v>84</v>
      </c>
    </row>
    <row r="98" ht="36" customHeight="1" spans="1:16">
      <c r="A98" s="9">
        <v>93</v>
      </c>
      <c r="B98" s="30" t="s">
        <v>22</v>
      </c>
      <c r="C98" s="9" t="s">
        <v>196</v>
      </c>
      <c r="D98" s="11" t="s">
        <v>197</v>
      </c>
      <c r="E98" s="11"/>
      <c r="F98" s="10"/>
      <c r="G98" s="10" t="s">
        <v>195</v>
      </c>
      <c r="H98" s="20">
        <v>80</v>
      </c>
      <c r="I98" s="57">
        <v>70</v>
      </c>
      <c r="J98" s="20">
        <v>60</v>
      </c>
      <c r="K98" s="17">
        <v>64</v>
      </c>
      <c r="L98" s="17">
        <v>56</v>
      </c>
      <c r="M98" s="17">
        <v>48</v>
      </c>
      <c r="N98" s="52">
        <v>-0.2</v>
      </c>
      <c r="O98" s="53">
        <v>699879.666666667</v>
      </c>
      <c r="P98" s="54" t="s">
        <v>84</v>
      </c>
    </row>
    <row r="99" s="83" customFormat="1" ht="28" customHeight="1" spans="1:16">
      <c r="A99" s="105">
        <v>94</v>
      </c>
      <c r="B99" s="111" t="s">
        <v>22</v>
      </c>
      <c r="C99" s="105">
        <v>220302004</v>
      </c>
      <c r="D99" s="112" t="s">
        <v>198</v>
      </c>
      <c r="E99" s="112"/>
      <c r="F99" s="106"/>
      <c r="G99" s="106" t="s">
        <v>61</v>
      </c>
      <c r="H99" s="113">
        <v>100</v>
      </c>
      <c r="I99" s="131">
        <v>90</v>
      </c>
      <c r="J99" s="113">
        <v>80</v>
      </c>
      <c r="K99" s="132">
        <v>80</v>
      </c>
      <c r="L99" s="132">
        <v>72</v>
      </c>
      <c r="M99" s="132">
        <v>64</v>
      </c>
      <c r="N99" s="133">
        <v>-0.2</v>
      </c>
      <c r="O99" s="129">
        <v>15391.3333333333</v>
      </c>
      <c r="P99" s="130" t="s">
        <v>25</v>
      </c>
    </row>
    <row r="100" s="83" customFormat="1" ht="27" customHeight="1" spans="1:16">
      <c r="A100" s="105">
        <v>95</v>
      </c>
      <c r="B100" s="111" t="s">
        <v>22</v>
      </c>
      <c r="C100" s="105">
        <v>220302005</v>
      </c>
      <c r="D100" s="112" t="s">
        <v>199</v>
      </c>
      <c r="E100" s="112"/>
      <c r="F100" s="106"/>
      <c r="G100" s="106" t="s">
        <v>61</v>
      </c>
      <c r="H100" s="113">
        <v>120</v>
      </c>
      <c r="I100" s="131">
        <v>100</v>
      </c>
      <c r="J100" s="113">
        <v>80</v>
      </c>
      <c r="K100" s="132">
        <v>96</v>
      </c>
      <c r="L100" s="132">
        <v>80</v>
      </c>
      <c r="M100" s="132">
        <v>64</v>
      </c>
      <c r="N100" s="133">
        <v>-0.2</v>
      </c>
      <c r="O100" s="129">
        <v>36832.3333333333</v>
      </c>
      <c r="P100" s="130" t="s">
        <v>25</v>
      </c>
    </row>
    <row r="101" s="83" customFormat="1" ht="36" customHeight="1" spans="1:16">
      <c r="A101" s="105">
        <v>96</v>
      </c>
      <c r="B101" s="111" t="s">
        <v>22</v>
      </c>
      <c r="C101" s="105">
        <v>220302006</v>
      </c>
      <c r="D101" s="112" t="s">
        <v>200</v>
      </c>
      <c r="E101" s="112"/>
      <c r="F101" s="106"/>
      <c r="G101" s="106" t="s">
        <v>201</v>
      </c>
      <c r="H101" s="113">
        <v>150</v>
      </c>
      <c r="I101" s="131">
        <v>130</v>
      </c>
      <c r="J101" s="113">
        <v>110</v>
      </c>
      <c r="K101" s="132">
        <v>120</v>
      </c>
      <c r="L101" s="132">
        <v>104</v>
      </c>
      <c r="M101" s="132">
        <v>88</v>
      </c>
      <c r="N101" s="133">
        <v>-0.2</v>
      </c>
      <c r="O101" s="129">
        <v>680472</v>
      </c>
      <c r="P101" s="130" t="s">
        <v>25</v>
      </c>
    </row>
    <row r="102" s="83" customFormat="1" ht="36" customHeight="1" spans="1:16">
      <c r="A102" s="105">
        <v>97</v>
      </c>
      <c r="B102" s="111" t="s">
        <v>22</v>
      </c>
      <c r="C102" s="105">
        <v>220302007</v>
      </c>
      <c r="D102" s="112" t="s">
        <v>202</v>
      </c>
      <c r="E102" s="112"/>
      <c r="F102" s="106"/>
      <c r="G102" s="106" t="s">
        <v>61</v>
      </c>
      <c r="H102" s="113">
        <v>130</v>
      </c>
      <c r="I102" s="131">
        <v>110</v>
      </c>
      <c r="J102" s="113">
        <v>90</v>
      </c>
      <c r="K102" s="132">
        <v>104</v>
      </c>
      <c r="L102" s="132">
        <v>88</v>
      </c>
      <c r="M102" s="132">
        <v>72</v>
      </c>
      <c r="N102" s="133">
        <v>-0.2</v>
      </c>
      <c r="O102" s="129">
        <v>45734.3333333333</v>
      </c>
      <c r="P102" s="130" t="s">
        <v>25</v>
      </c>
    </row>
    <row r="103" s="83" customFormat="1" ht="30" customHeight="1" spans="1:16">
      <c r="A103" s="105">
        <v>98</v>
      </c>
      <c r="B103" s="111" t="s">
        <v>22</v>
      </c>
      <c r="C103" s="105">
        <v>220302008</v>
      </c>
      <c r="D103" s="112" t="s">
        <v>203</v>
      </c>
      <c r="E103" s="112"/>
      <c r="F103" s="106"/>
      <c r="G103" s="106" t="s">
        <v>61</v>
      </c>
      <c r="H103" s="113">
        <v>100</v>
      </c>
      <c r="I103" s="131">
        <v>90</v>
      </c>
      <c r="J103" s="113">
        <v>80</v>
      </c>
      <c r="K103" s="132">
        <v>80</v>
      </c>
      <c r="L103" s="132">
        <v>72</v>
      </c>
      <c r="M103" s="132">
        <v>64</v>
      </c>
      <c r="N103" s="133">
        <v>-0.2</v>
      </c>
      <c r="O103" s="129">
        <v>876.666666666667</v>
      </c>
      <c r="P103" s="130" t="s">
        <v>25</v>
      </c>
    </row>
    <row r="104" s="83" customFormat="1" ht="28" customHeight="1" spans="1:16">
      <c r="A104" s="105">
        <v>99</v>
      </c>
      <c r="B104" s="111" t="s">
        <v>22</v>
      </c>
      <c r="C104" s="105">
        <v>220302009</v>
      </c>
      <c r="D104" s="106" t="s">
        <v>204</v>
      </c>
      <c r="E104" s="112" t="s">
        <v>205</v>
      </c>
      <c r="F104" s="106" t="s">
        <v>206</v>
      </c>
      <c r="G104" s="106" t="s">
        <v>61</v>
      </c>
      <c r="H104" s="113">
        <v>130</v>
      </c>
      <c r="I104" s="131">
        <v>110</v>
      </c>
      <c r="J104" s="113">
        <v>90</v>
      </c>
      <c r="K104" s="132">
        <v>104</v>
      </c>
      <c r="L104" s="132">
        <v>88</v>
      </c>
      <c r="M104" s="132">
        <v>72</v>
      </c>
      <c r="N104" s="133">
        <v>-0.2</v>
      </c>
      <c r="O104" s="129">
        <v>7.33333333333333</v>
      </c>
      <c r="P104" s="130" t="s">
        <v>51</v>
      </c>
    </row>
    <row r="105" s="83" customFormat="1" ht="21" customHeight="1" spans="1:16">
      <c r="A105" s="105">
        <v>100</v>
      </c>
      <c r="B105" s="106"/>
      <c r="C105" s="105">
        <v>220302010</v>
      </c>
      <c r="D105" s="112" t="s">
        <v>207</v>
      </c>
      <c r="E105" s="108"/>
      <c r="F105" s="106" t="s">
        <v>131</v>
      </c>
      <c r="G105" s="106"/>
      <c r="H105" s="113"/>
      <c r="I105" s="131"/>
      <c r="J105" s="113"/>
      <c r="K105" s="132"/>
      <c r="L105" s="132"/>
      <c r="M105" s="132"/>
      <c r="N105" s="133"/>
      <c r="O105" s="129">
        <v>9794.33333333333</v>
      </c>
      <c r="P105" s="130"/>
    </row>
    <row r="106" ht="25" customHeight="1" spans="1:16">
      <c r="A106" s="9">
        <v>101</v>
      </c>
      <c r="B106" s="30" t="s">
        <v>22</v>
      </c>
      <c r="C106" s="9" t="s">
        <v>208</v>
      </c>
      <c r="D106" s="11" t="s">
        <v>207</v>
      </c>
      <c r="E106" s="11"/>
      <c r="F106" s="10"/>
      <c r="G106" s="10" t="s">
        <v>61</v>
      </c>
      <c r="H106" s="20">
        <v>150</v>
      </c>
      <c r="I106" s="57">
        <v>130</v>
      </c>
      <c r="J106" s="20">
        <v>110</v>
      </c>
      <c r="K106" s="17">
        <v>120</v>
      </c>
      <c r="L106" s="17">
        <v>104</v>
      </c>
      <c r="M106" s="17">
        <v>88</v>
      </c>
      <c r="N106" s="52">
        <v>-0.2</v>
      </c>
      <c r="O106" s="53">
        <v>9794.33333333333</v>
      </c>
      <c r="P106" s="54" t="s">
        <v>25</v>
      </c>
    </row>
    <row r="107" ht="25" customHeight="1" spans="1:16">
      <c r="A107" s="9">
        <v>102</v>
      </c>
      <c r="B107" s="30" t="s">
        <v>22</v>
      </c>
      <c r="C107" s="9" t="s">
        <v>209</v>
      </c>
      <c r="D107" s="11" t="s">
        <v>210</v>
      </c>
      <c r="E107" s="11"/>
      <c r="F107" s="10"/>
      <c r="G107" s="10" t="s">
        <v>61</v>
      </c>
      <c r="H107" s="20">
        <v>150</v>
      </c>
      <c r="I107" s="57">
        <v>130</v>
      </c>
      <c r="J107" s="20">
        <v>110</v>
      </c>
      <c r="K107" s="17">
        <v>120</v>
      </c>
      <c r="L107" s="17">
        <v>104</v>
      </c>
      <c r="M107" s="17">
        <v>88</v>
      </c>
      <c r="N107" s="52">
        <v>-0.2</v>
      </c>
      <c r="O107" s="53">
        <v>1332.33333333333</v>
      </c>
      <c r="P107" s="54" t="s">
        <v>25</v>
      </c>
    </row>
    <row r="108" s="83" customFormat="1" ht="25" customHeight="1" spans="1:16">
      <c r="A108" s="105">
        <v>103</v>
      </c>
      <c r="B108" s="106"/>
      <c r="C108" s="105">
        <v>220302011</v>
      </c>
      <c r="D108" s="112" t="s">
        <v>211</v>
      </c>
      <c r="E108" s="108"/>
      <c r="F108" s="106"/>
      <c r="G108" s="106"/>
      <c r="H108" s="113"/>
      <c r="I108" s="131"/>
      <c r="J108" s="113"/>
      <c r="K108" s="132"/>
      <c r="L108" s="132"/>
      <c r="M108" s="132"/>
      <c r="N108" s="133"/>
      <c r="O108" s="129">
        <v>38773.6666666667</v>
      </c>
      <c r="P108" s="130"/>
    </row>
    <row r="109" ht="27" customHeight="1" spans="1:16">
      <c r="A109" s="9">
        <v>104</v>
      </c>
      <c r="B109" s="30" t="s">
        <v>22</v>
      </c>
      <c r="C109" s="9" t="s">
        <v>212</v>
      </c>
      <c r="D109" s="11" t="s">
        <v>211</v>
      </c>
      <c r="E109" s="11"/>
      <c r="F109" s="10"/>
      <c r="G109" s="10" t="s">
        <v>61</v>
      </c>
      <c r="H109" s="20">
        <v>120</v>
      </c>
      <c r="I109" s="57">
        <v>100</v>
      </c>
      <c r="J109" s="20">
        <v>80</v>
      </c>
      <c r="K109" s="17">
        <v>96</v>
      </c>
      <c r="L109" s="17">
        <v>80</v>
      </c>
      <c r="M109" s="17">
        <v>64</v>
      </c>
      <c r="N109" s="52">
        <v>-0.2</v>
      </c>
      <c r="O109" s="53">
        <v>38773.6666666667</v>
      </c>
      <c r="P109" s="54" t="s">
        <v>25</v>
      </c>
    </row>
    <row r="110" ht="26" customHeight="1" spans="1:16">
      <c r="A110" s="9">
        <v>105</v>
      </c>
      <c r="B110" s="30" t="s">
        <v>22</v>
      </c>
      <c r="C110" s="9" t="s">
        <v>213</v>
      </c>
      <c r="D110" s="11" t="s">
        <v>214</v>
      </c>
      <c r="E110" s="11"/>
      <c r="F110" s="10"/>
      <c r="G110" s="10" t="s">
        <v>61</v>
      </c>
      <c r="H110" s="20">
        <v>120</v>
      </c>
      <c r="I110" s="57">
        <v>100</v>
      </c>
      <c r="J110" s="20">
        <v>80</v>
      </c>
      <c r="K110" s="17">
        <v>96</v>
      </c>
      <c r="L110" s="17">
        <v>80</v>
      </c>
      <c r="M110" s="17">
        <v>64</v>
      </c>
      <c r="N110" s="52">
        <v>-0.2</v>
      </c>
      <c r="O110" s="53">
        <v>173362</v>
      </c>
      <c r="P110" s="54" t="s">
        <v>25</v>
      </c>
    </row>
    <row r="111" ht="25" customHeight="1" spans="1:16">
      <c r="A111" s="9">
        <v>106</v>
      </c>
      <c r="B111" s="30" t="s">
        <v>22</v>
      </c>
      <c r="C111" s="9" t="s">
        <v>215</v>
      </c>
      <c r="D111" s="11" t="s">
        <v>216</v>
      </c>
      <c r="E111" s="11"/>
      <c r="F111" s="10"/>
      <c r="G111" s="10" t="s">
        <v>61</v>
      </c>
      <c r="H111" s="20">
        <v>120</v>
      </c>
      <c r="I111" s="57">
        <v>100</v>
      </c>
      <c r="J111" s="20">
        <v>80</v>
      </c>
      <c r="K111" s="17">
        <v>96</v>
      </c>
      <c r="L111" s="17">
        <v>80</v>
      </c>
      <c r="M111" s="17">
        <v>64</v>
      </c>
      <c r="N111" s="52">
        <v>-0.2</v>
      </c>
      <c r="O111" s="53">
        <v>1759.66666666667</v>
      </c>
      <c r="P111" s="54" t="s">
        <v>25</v>
      </c>
    </row>
    <row r="112" s="83" customFormat="1" ht="31" customHeight="1" spans="1:16">
      <c r="A112" s="105">
        <v>107</v>
      </c>
      <c r="B112" s="111" t="s">
        <v>22</v>
      </c>
      <c r="C112" s="105">
        <v>220302012</v>
      </c>
      <c r="D112" s="112" t="s">
        <v>217</v>
      </c>
      <c r="E112" s="112"/>
      <c r="F112" s="106"/>
      <c r="G112" s="106" t="s">
        <v>24</v>
      </c>
      <c r="H112" s="113">
        <v>150</v>
      </c>
      <c r="I112" s="131">
        <v>130</v>
      </c>
      <c r="J112" s="113">
        <v>110</v>
      </c>
      <c r="K112" s="132">
        <v>120</v>
      </c>
      <c r="L112" s="132">
        <v>104</v>
      </c>
      <c r="M112" s="132">
        <v>88</v>
      </c>
      <c r="N112" s="133">
        <v>-0.2</v>
      </c>
      <c r="O112" s="129">
        <v>85587.6666666667</v>
      </c>
      <c r="P112" s="130" t="s">
        <v>25</v>
      </c>
    </row>
    <row r="113" s="83" customFormat="1" spans="1:16">
      <c r="A113" s="105">
        <v>108</v>
      </c>
      <c r="B113" s="111" t="s">
        <v>22</v>
      </c>
      <c r="C113" s="105">
        <v>220302013</v>
      </c>
      <c r="D113" s="112" t="s">
        <v>218</v>
      </c>
      <c r="E113" s="112"/>
      <c r="F113" s="106"/>
      <c r="G113" s="106" t="s">
        <v>61</v>
      </c>
      <c r="H113" s="113">
        <v>40</v>
      </c>
      <c r="I113" s="131">
        <v>35</v>
      </c>
      <c r="J113" s="113">
        <v>30</v>
      </c>
      <c r="K113" s="132">
        <v>32</v>
      </c>
      <c r="L113" s="132">
        <v>28</v>
      </c>
      <c r="M113" s="132">
        <v>24</v>
      </c>
      <c r="N113" s="133">
        <v>-0.2</v>
      </c>
      <c r="O113" s="129">
        <v>150385</v>
      </c>
      <c r="P113" s="130" t="s">
        <v>25</v>
      </c>
    </row>
    <row r="114" s="83" customFormat="1" ht="22" customHeight="1" spans="1:16">
      <c r="A114" s="105">
        <v>109</v>
      </c>
      <c r="B114" s="137"/>
      <c r="C114" s="105">
        <v>220302014</v>
      </c>
      <c r="D114" s="138" t="s">
        <v>219</v>
      </c>
      <c r="E114" s="139"/>
      <c r="F114" s="140" t="s">
        <v>220</v>
      </c>
      <c r="G114" s="141"/>
      <c r="H114" s="142"/>
      <c r="I114" s="146"/>
      <c r="J114" s="142"/>
      <c r="K114" s="132"/>
      <c r="L114" s="132"/>
      <c r="M114" s="132"/>
      <c r="N114" s="133"/>
      <c r="O114" s="129"/>
      <c r="P114" s="130"/>
    </row>
    <row r="115" ht="22" customHeight="1" spans="1:16">
      <c r="A115" s="9">
        <v>110</v>
      </c>
      <c r="B115" s="30" t="s">
        <v>22</v>
      </c>
      <c r="C115" s="9" t="s">
        <v>221</v>
      </c>
      <c r="D115" s="39" t="s">
        <v>219</v>
      </c>
      <c r="E115" s="39"/>
      <c r="F115" s="40"/>
      <c r="G115" s="35" t="s">
        <v>222</v>
      </c>
      <c r="H115" s="41">
        <v>100</v>
      </c>
      <c r="I115" s="17">
        <f t="shared" ref="I115:I117" si="0">H115*0.85</f>
        <v>85</v>
      </c>
      <c r="J115" s="17">
        <f t="shared" ref="J115:J117" si="1">I115*0.85</f>
        <v>72.25</v>
      </c>
      <c r="K115" s="17">
        <v>80</v>
      </c>
      <c r="L115" s="17">
        <v>68</v>
      </c>
      <c r="M115" s="17">
        <v>58</v>
      </c>
      <c r="N115" s="52">
        <v>-0.2</v>
      </c>
      <c r="O115" s="53">
        <v>23.3333333333333</v>
      </c>
      <c r="P115" s="54" t="s">
        <v>51</v>
      </c>
    </row>
    <row r="116" ht="22" customHeight="1" spans="1:16">
      <c r="A116" s="9">
        <v>111</v>
      </c>
      <c r="B116" s="30" t="s">
        <v>22</v>
      </c>
      <c r="C116" s="9" t="s">
        <v>223</v>
      </c>
      <c r="D116" s="39" t="s">
        <v>224</v>
      </c>
      <c r="E116" s="39"/>
      <c r="F116" s="35"/>
      <c r="G116" s="35" t="s">
        <v>222</v>
      </c>
      <c r="H116" s="41">
        <v>50</v>
      </c>
      <c r="I116" s="17">
        <f t="shared" si="0"/>
        <v>42.5</v>
      </c>
      <c r="J116" s="17">
        <f t="shared" si="1"/>
        <v>36.125</v>
      </c>
      <c r="K116" s="17">
        <v>40</v>
      </c>
      <c r="L116" s="17">
        <v>34</v>
      </c>
      <c r="M116" s="17">
        <v>29</v>
      </c>
      <c r="N116" s="52">
        <v>-0.2</v>
      </c>
      <c r="O116" s="53">
        <v>7.33333333333333</v>
      </c>
      <c r="P116" s="54" t="s">
        <v>51</v>
      </c>
    </row>
    <row r="117" s="83" customFormat="1" ht="30" spans="1:16">
      <c r="A117" s="105">
        <v>112</v>
      </c>
      <c r="B117" s="111" t="s">
        <v>22</v>
      </c>
      <c r="C117" s="105">
        <v>220302015</v>
      </c>
      <c r="D117" s="112" t="s">
        <v>225</v>
      </c>
      <c r="E117" s="143" t="s">
        <v>226</v>
      </c>
      <c r="F117" s="140"/>
      <c r="G117" s="140" t="s">
        <v>227</v>
      </c>
      <c r="H117" s="144">
        <v>130</v>
      </c>
      <c r="I117" s="132">
        <f t="shared" si="0"/>
        <v>110.5</v>
      </c>
      <c r="J117" s="132">
        <f t="shared" si="1"/>
        <v>93.925</v>
      </c>
      <c r="K117" s="132">
        <v>104</v>
      </c>
      <c r="L117" s="132">
        <v>88</v>
      </c>
      <c r="M117" s="132">
        <v>75</v>
      </c>
      <c r="N117" s="133">
        <v>-0.2</v>
      </c>
      <c r="O117" s="129">
        <v>363</v>
      </c>
      <c r="P117" s="130" t="s">
        <v>51</v>
      </c>
    </row>
    <row r="118" ht="34" customHeight="1" spans="1:16">
      <c r="A118" s="9">
        <v>113</v>
      </c>
      <c r="B118" s="100"/>
      <c r="C118" s="101">
        <v>2204</v>
      </c>
      <c r="D118" s="102" t="s">
        <v>228</v>
      </c>
      <c r="E118" s="11" t="s">
        <v>229</v>
      </c>
      <c r="F118" s="10" t="s">
        <v>131</v>
      </c>
      <c r="G118" s="10"/>
      <c r="H118" s="20"/>
      <c r="I118" s="57"/>
      <c r="J118" s="20"/>
      <c r="K118" s="17"/>
      <c r="L118" s="17"/>
      <c r="M118" s="17"/>
      <c r="N118" s="52"/>
      <c r="O118" s="53"/>
      <c r="P118" s="54"/>
    </row>
    <row r="119" s="83" customFormat="1" ht="25" customHeight="1" spans="1:16">
      <c r="A119" s="105">
        <v>114</v>
      </c>
      <c r="B119" s="111" t="s">
        <v>22</v>
      </c>
      <c r="C119" s="105">
        <v>220400001</v>
      </c>
      <c r="D119" s="112" t="s">
        <v>230</v>
      </c>
      <c r="E119" s="112"/>
      <c r="F119" s="106"/>
      <c r="G119" s="106" t="s">
        <v>61</v>
      </c>
      <c r="H119" s="113">
        <v>100</v>
      </c>
      <c r="I119" s="131">
        <v>90</v>
      </c>
      <c r="J119" s="113">
        <v>80</v>
      </c>
      <c r="K119" s="132">
        <v>80</v>
      </c>
      <c r="L119" s="132">
        <v>72</v>
      </c>
      <c r="M119" s="132">
        <v>64</v>
      </c>
      <c r="N119" s="133">
        <v>-0.2</v>
      </c>
      <c r="O119" s="129">
        <v>95451.3333333333</v>
      </c>
      <c r="P119" s="130" t="s">
        <v>25</v>
      </c>
    </row>
    <row r="120" ht="29" customHeight="1" spans="1:16">
      <c r="A120" s="9">
        <v>115</v>
      </c>
      <c r="B120" s="30" t="s">
        <v>22</v>
      </c>
      <c r="C120" s="9" t="s">
        <v>231</v>
      </c>
      <c r="D120" s="11" t="s">
        <v>232</v>
      </c>
      <c r="E120" s="11"/>
      <c r="F120" s="10"/>
      <c r="G120" s="10" t="s">
        <v>61</v>
      </c>
      <c r="H120" s="20">
        <v>170</v>
      </c>
      <c r="I120" s="57">
        <v>150</v>
      </c>
      <c r="J120" s="20">
        <v>130</v>
      </c>
      <c r="K120" s="17">
        <v>136</v>
      </c>
      <c r="L120" s="17">
        <v>120</v>
      </c>
      <c r="M120" s="17">
        <v>104</v>
      </c>
      <c r="N120" s="52">
        <v>-0.2</v>
      </c>
      <c r="O120" s="53">
        <v>10884.6666666667</v>
      </c>
      <c r="P120" s="54" t="s">
        <v>25</v>
      </c>
    </row>
    <row r="121" s="83" customFormat="1" ht="30" customHeight="1" spans="1:16">
      <c r="A121" s="105">
        <v>116</v>
      </c>
      <c r="B121" s="111" t="s">
        <v>22</v>
      </c>
      <c r="C121" s="105">
        <v>220400002</v>
      </c>
      <c r="D121" s="112" t="s">
        <v>233</v>
      </c>
      <c r="E121" s="112"/>
      <c r="F121" s="106"/>
      <c r="G121" s="106" t="s">
        <v>201</v>
      </c>
      <c r="H121" s="113">
        <v>80</v>
      </c>
      <c r="I121" s="131">
        <v>70</v>
      </c>
      <c r="J121" s="113">
        <v>60</v>
      </c>
      <c r="K121" s="132">
        <v>64</v>
      </c>
      <c r="L121" s="132">
        <v>56</v>
      </c>
      <c r="M121" s="132">
        <v>48</v>
      </c>
      <c r="N121" s="133">
        <v>-0.2</v>
      </c>
      <c r="O121" s="129">
        <v>163378</v>
      </c>
      <c r="P121" s="130" t="s">
        <v>25</v>
      </c>
    </row>
    <row r="122" spans="1:16">
      <c r="A122" s="9">
        <v>117</v>
      </c>
      <c r="B122" s="100"/>
      <c r="C122" s="101">
        <v>2205</v>
      </c>
      <c r="D122" s="102" t="s">
        <v>234</v>
      </c>
      <c r="E122" s="11"/>
      <c r="F122" s="10"/>
      <c r="G122" s="10"/>
      <c r="H122" s="20"/>
      <c r="I122" s="57"/>
      <c r="J122" s="20"/>
      <c r="K122" s="17"/>
      <c r="L122" s="17"/>
      <c r="M122" s="17"/>
      <c r="N122" s="52"/>
      <c r="O122" s="53"/>
      <c r="P122" s="54"/>
    </row>
    <row r="123" s="83" customFormat="1" ht="23" customHeight="1" spans="1:16">
      <c r="A123" s="105">
        <v>118</v>
      </c>
      <c r="B123" s="111" t="s">
        <v>22</v>
      </c>
      <c r="C123" s="105">
        <v>220500001</v>
      </c>
      <c r="D123" s="145" t="s">
        <v>235</v>
      </c>
      <c r="E123" s="112"/>
      <c r="F123" s="106"/>
      <c r="G123" s="106" t="s">
        <v>187</v>
      </c>
      <c r="H123" s="113">
        <v>80</v>
      </c>
      <c r="I123" s="131">
        <v>70</v>
      </c>
      <c r="J123" s="113">
        <v>60</v>
      </c>
      <c r="K123" s="132">
        <v>64</v>
      </c>
      <c r="L123" s="132">
        <v>56</v>
      </c>
      <c r="M123" s="132">
        <v>48</v>
      </c>
      <c r="N123" s="133">
        <v>-0.2</v>
      </c>
      <c r="O123" s="129">
        <v>22112</v>
      </c>
      <c r="P123" s="130" t="s">
        <v>25</v>
      </c>
    </row>
    <row r="124" s="83" customFormat="1" ht="28" customHeight="1" spans="1:16">
      <c r="A124" s="105">
        <v>119</v>
      </c>
      <c r="B124" s="111" t="s">
        <v>22</v>
      </c>
      <c r="C124" s="105">
        <v>220500002</v>
      </c>
      <c r="D124" s="112" t="s">
        <v>236</v>
      </c>
      <c r="E124" s="112"/>
      <c r="F124" s="106"/>
      <c r="G124" s="106" t="s">
        <v>163</v>
      </c>
      <c r="H124" s="113">
        <v>100</v>
      </c>
      <c r="I124" s="131">
        <v>90</v>
      </c>
      <c r="J124" s="113">
        <v>80</v>
      </c>
      <c r="K124" s="132">
        <v>80</v>
      </c>
      <c r="L124" s="132">
        <v>72</v>
      </c>
      <c r="M124" s="132">
        <v>64</v>
      </c>
      <c r="N124" s="133">
        <v>-0.2</v>
      </c>
      <c r="O124" s="129">
        <v>3528</v>
      </c>
      <c r="P124" s="130" t="s">
        <v>25</v>
      </c>
    </row>
    <row r="125" spans="1:16">
      <c r="A125" s="9">
        <v>120</v>
      </c>
      <c r="B125" s="100"/>
      <c r="C125" s="101">
        <v>2206</v>
      </c>
      <c r="D125" s="104" t="s">
        <v>237</v>
      </c>
      <c r="E125" s="11"/>
      <c r="F125" s="10" t="s">
        <v>131</v>
      </c>
      <c r="G125" s="10"/>
      <c r="H125" s="20"/>
      <c r="I125" s="57"/>
      <c r="J125" s="20"/>
      <c r="K125" s="17"/>
      <c r="L125" s="17"/>
      <c r="M125" s="17"/>
      <c r="N125" s="52"/>
      <c r="O125" s="53"/>
      <c r="P125" s="54"/>
    </row>
    <row r="126" s="83" customFormat="1" ht="39" customHeight="1" spans="1:16">
      <c r="A126" s="105">
        <v>121</v>
      </c>
      <c r="B126" s="111" t="s">
        <v>22</v>
      </c>
      <c r="C126" s="105">
        <v>220600002</v>
      </c>
      <c r="D126" s="112" t="s">
        <v>238</v>
      </c>
      <c r="E126" s="112" t="s">
        <v>239</v>
      </c>
      <c r="F126" s="106"/>
      <c r="G126" s="106" t="s">
        <v>61</v>
      </c>
      <c r="H126" s="113">
        <v>40</v>
      </c>
      <c r="I126" s="131">
        <v>35</v>
      </c>
      <c r="J126" s="113">
        <v>30</v>
      </c>
      <c r="K126" s="132">
        <v>32</v>
      </c>
      <c r="L126" s="132">
        <v>28</v>
      </c>
      <c r="M126" s="132">
        <v>24</v>
      </c>
      <c r="N126" s="133">
        <v>-0.2</v>
      </c>
      <c r="O126" s="129">
        <v>198</v>
      </c>
      <c r="P126" s="130" t="s">
        <v>25</v>
      </c>
    </row>
    <row r="127" s="83" customFormat="1" ht="39" customHeight="1" spans="1:16">
      <c r="A127" s="105">
        <v>122</v>
      </c>
      <c r="B127" s="111" t="s">
        <v>22</v>
      </c>
      <c r="C127" s="105">
        <v>220600003</v>
      </c>
      <c r="D127" s="112" t="s">
        <v>240</v>
      </c>
      <c r="E127" s="112" t="s">
        <v>239</v>
      </c>
      <c r="F127" s="106"/>
      <c r="G127" s="106" t="s">
        <v>24</v>
      </c>
      <c r="H127" s="113">
        <v>60</v>
      </c>
      <c r="I127" s="131">
        <v>55</v>
      </c>
      <c r="J127" s="113">
        <v>50</v>
      </c>
      <c r="K127" s="132">
        <v>48</v>
      </c>
      <c r="L127" s="132">
        <v>44</v>
      </c>
      <c r="M127" s="132">
        <v>40</v>
      </c>
      <c r="N127" s="133">
        <v>-0.2</v>
      </c>
      <c r="O127" s="129">
        <v>28.6666666666667</v>
      </c>
      <c r="P127" s="130" t="s">
        <v>25</v>
      </c>
    </row>
    <row r="128" s="83" customFormat="1" ht="39" customHeight="1" spans="1:16">
      <c r="A128" s="105">
        <v>123</v>
      </c>
      <c r="B128" s="111" t="s">
        <v>22</v>
      </c>
      <c r="C128" s="105">
        <v>220600004</v>
      </c>
      <c r="D128" s="112" t="s">
        <v>241</v>
      </c>
      <c r="E128" s="112" t="s">
        <v>242</v>
      </c>
      <c r="F128" s="106"/>
      <c r="G128" s="106" t="s">
        <v>61</v>
      </c>
      <c r="H128" s="113">
        <v>140</v>
      </c>
      <c r="I128" s="131">
        <v>120</v>
      </c>
      <c r="J128" s="113">
        <v>100</v>
      </c>
      <c r="K128" s="132">
        <v>112</v>
      </c>
      <c r="L128" s="132">
        <v>96</v>
      </c>
      <c r="M128" s="132">
        <v>80</v>
      </c>
      <c r="N128" s="133">
        <v>-0.2</v>
      </c>
      <c r="O128" s="129">
        <v>981</v>
      </c>
      <c r="P128" s="130" t="s">
        <v>25</v>
      </c>
    </row>
    <row r="129" ht="33" customHeight="1" spans="1:16">
      <c r="A129" s="9">
        <v>124</v>
      </c>
      <c r="B129" s="30" t="s">
        <v>22</v>
      </c>
      <c r="C129" s="9" t="s">
        <v>243</v>
      </c>
      <c r="D129" s="11" t="s">
        <v>244</v>
      </c>
      <c r="E129" s="11"/>
      <c r="F129" s="10"/>
      <c r="G129" s="10" t="s">
        <v>61</v>
      </c>
      <c r="H129" s="20">
        <v>30</v>
      </c>
      <c r="I129" s="57">
        <v>27</v>
      </c>
      <c r="J129" s="20">
        <v>25</v>
      </c>
      <c r="K129" s="17">
        <v>24</v>
      </c>
      <c r="L129" s="17">
        <v>22</v>
      </c>
      <c r="M129" s="17">
        <v>20</v>
      </c>
      <c r="N129" s="52">
        <v>-0.2</v>
      </c>
      <c r="O129" s="53">
        <v>2437</v>
      </c>
      <c r="P129" s="54" t="s">
        <v>25</v>
      </c>
    </row>
    <row r="130" s="83" customFormat="1" ht="34" customHeight="1" spans="1:16">
      <c r="A130" s="105">
        <v>125</v>
      </c>
      <c r="B130" s="111" t="s">
        <v>22</v>
      </c>
      <c r="C130" s="105">
        <v>220600005</v>
      </c>
      <c r="D130" s="112" t="s">
        <v>245</v>
      </c>
      <c r="E130" s="112" t="s">
        <v>246</v>
      </c>
      <c r="F130" s="106"/>
      <c r="G130" s="106" t="s">
        <v>61</v>
      </c>
      <c r="H130" s="113">
        <v>400</v>
      </c>
      <c r="I130" s="131">
        <v>370</v>
      </c>
      <c r="J130" s="113">
        <v>340</v>
      </c>
      <c r="K130" s="132">
        <v>320</v>
      </c>
      <c r="L130" s="132">
        <v>296</v>
      </c>
      <c r="M130" s="132">
        <v>272</v>
      </c>
      <c r="N130" s="133">
        <v>-0.2</v>
      </c>
      <c r="O130" s="129">
        <v>24</v>
      </c>
      <c r="P130" s="130" t="s">
        <v>25</v>
      </c>
    </row>
    <row r="131" s="83" customFormat="1" ht="24" customHeight="1" spans="1:16">
      <c r="A131" s="105">
        <v>126</v>
      </c>
      <c r="B131" s="111" t="s">
        <v>22</v>
      </c>
      <c r="C131" s="105">
        <v>220600006</v>
      </c>
      <c r="D131" s="112" t="s">
        <v>247</v>
      </c>
      <c r="E131" s="112" t="s">
        <v>248</v>
      </c>
      <c r="F131" s="106"/>
      <c r="G131" s="106" t="s">
        <v>24</v>
      </c>
      <c r="H131" s="113">
        <v>200</v>
      </c>
      <c r="I131" s="131">
        <v>180</v>
      </c>
      <c r="J131" s="113">
        <v>160</v>
      </c>
      <c r="K131" s="132">
        <v>160</v>
      </c>
      <c r="L131" s="132">
        <v>144</v>
      </c>
      <c r="M131" s="132">
        <v>128</v>
      </c>
      <c r="N131" s="133">
        <v>-0.2</v>
      </c>
      <c r="O131" s="129">
        <v>5.33333333333333</v>
      </c>
      <c r="P131" s="130" t="s">
        <v>25</v>
      </c>
    </row>
    <row r="132" s="83" customFormat="1" ht="27" customHeight="1" spans="1:16">
      <c r="A132" s="105">
        <v>127</v>
      </c>
      <c r="B132" s="111" t="s">
        <v>22</v>
      </c>
      <c r="C132" s="105">
        <v>220600007</v>
      </c>
      <c r="D132" s="112" t="s">
        <v>249</v>
      </c>
      <c r="E132" s="112"/>
      <c r="F132" s="106"/>
      <c r="G132" s="106" t="s">
        <v>24</v>
      </c>
      <c r="H132" s="113">
        <v>180</v>
      </c>
      <c r="I132" s="131">
        <v>160</v>
      </c>
      <c r="J132" s="113">
        <v>140</v>
      </c>
      <c r="K132" s="132">
        <v>144</v>
      </c>
      <c r="L132" s="132">
        <v>128</v>
      </c>
      <c r="M132" s="132">
        <v>112</v>
      </c>
      <c r="N132" s="133">
        <v>-0.2</v>
      </c>
      <c r="O132" s="129">
        <v>2142</v>
      </c>
      <c r="P132" s="130" t="s">
        <v>25</v>
      </c>
    </row>
    <row r="133" s="83" customFormat="1" ht="46" customHeight="1" spans="1:16">
      <c r="A133" s="105">
        <v>128</v>
      </c>
      <c r="B133" s="111" t="s">
        <v>22</v>
      </c>
      <c r="C133" s="105">
        <v>220600008</v>
      </c>
      <c r="D133" s="112" t="s">
        <v>250</v>
      </c>
      <c r="E133" s="112" t="s">
        <v>251</v>
      </c>
      <c r="F133" s="106"/>
      <c r="G133" s="106" t="s">
        <v>61</v>
      </c>
      <c r="H133" s="113">
        <v>80</v>
      </c>
      <c r="I133" s="131">
        <v>72</v>
      </c>
      <c r="J133" s="113">
        <v>65</v>
      </c>
      <c r="K133" s="132">
        <v>64</v>
      </c>
      <c r="L133" s="132">
        <v>58</v>
      </c>
      <c r="M133" s="132">
        <v>52</v>
      </c>
      <c r="N133" s="133">
        <v>-0.2</v>
      </c>
      <c r="O133" s="129">
        <v>2.33333333333333</v>
      </c>
      <c r="P133" s="130" t="s">
        <v>25</v>
      </c>
    </row>
    <row r="134" s="83" customFormat="1" ht="34" customHeight="1" spans="1:16">
      <c r="A134" s="105">
        <v>129</v>
      </c>
      <c r="B134" s="106"/>
      <c r="C134" s="105">
        <v>220600009</v>
      </c>
      <c r="D134" s="112" t="s">
        <v>252</v>
      </c>
      <c r="E134" s="112" t="s">
        <v>253</v>
      </c>
      <c r="F134" s="106"/>
      <c r="G134" s="106"/>
      <c r="H134" s="113"/>
      <c r="I134" s="131"/>
      <c r="J134" s="113"/>
      <c r="K134" s="132"/>
      <c r="L134" s="132"/>
      <c r="M134" s="132"/>
      <c r="N134" s="133"/>
      <c r="O134" s="129"/>
      <c r="P134" s="130"/>
    </row>
    <row r="135" ht="16" customHeight="1" spans="1:16">
      <c r="A135" s="9">
        <v>130</v>
      </c>
      <c r="B135" s="30" t="s">
        <v>22</v>
      </c>
      <c r="C135" s="9" t="s">
        <v>254</v>
      </c>
      <c r="D135" s="11" t="s">
        <v>252</v>
      </c>
      <c r="E135" s="11"/>
      <c r="F135" s="10"/>
      <c r="G135" s="10" t="s">
        <v>61</v>
      </c>
      <c r="H135" s="20">
        <v>120</v>
      </c>
      <c r="I135" s="57">
        <v>110</v>
      </c>
      <c r="J135" s="20">
        <v>100</v>
      </c>
      <c r="K135" s="17">
        <v>96</v>
      </c>
      <c r="L135" s="17">
        <v>88</v>
      </c>
      <c r="M135" s="17">
        <v>80</v>
      </c>
      <c r="N135" s="52">
        <v>-0.2</v>
      </c>
      <c r="O135" s="53">
        <v>73.3333333333333</v>
      </c>
      <c r="P135" s="54" t="s">
        <v>25</v>
      </c>
    </row>
    <row r="136" ht="17" customHeight="1" spans="1:16">
      <c r="A136" s="9">
        <v>131</v>
      </c>
      <c r="B136" s="30" t="s">
        <v>22</v>
      </c>
      <c r="C136" s="9" t="s">
        <v>255</v>
      </c>
      <c r="D136" s="11" t="s">
        <v>256</v>
      </c>
      <c r="E136" s="11"/>
      <c r="F136" s="10" t="s">
        <v>206</v>
      </c>
      <c r="G136" s="10" t="s">
        <v>61</v>
      </c>
      <c r="H136" s="20">
        <v>120</v>
      </c>
      <c r="I136" s="57">
        <v>110</v>
      </c>
      <c r="J136" s="20">
        <v>100</v>
      </c>
      <c r="K136" s="17">
        <v>96</v>
      </c>
      <c r="L136" s="17">
        <v>88</v>
      </c>
      <c r="M136" s="17">
        <v>80</v>
      </c>
      <c r="N136" s="52">
        <v>-0.2</v>
      </c>
      <c r="O136" s="53">
        <v>1</v>
      </c>
      <c r="P136" s="54" t="s">
        <v>25</v>
      </c>
    </row>
    <row r="137" customHeight="1" spans="1:16">
      <c r="A137" s="9">
        <v>132</v>
      </c>
      <c r="B137" s="30" t="s">
        <v>22</v>
      </c>
      <c r="C137" s="9" t="s">
        <v>257</v>
      </c>
      <c r="D137" s="11" t="s">
        <v>258</v>
      </c>
      <c r="E137" s="11"/>
      <c r="F137" s="10"/>
      <c r="G137" s="10" t="s">
        <v>61</v>
      </c>
      <c r="H137" s="20">
        <v>120</v>
      </c>
      <c r="I137" s="57">
        <v>110</v>
      </c>
      <c r="J137" s="20">
        <v>100</v>
      </c>
      <c r="K137" s="17">
        <v>96</v>
      </c>
      <c r="L137" s="17">
        <v>88</v>
      </c>
      <c r="M137" s="17">
        <v>80</v>
      </c>
      <c r="N137" s="52">
        <v>-0.2</v>
      </c>
      <c r="O137" s="53">
        <v>0</v>
      </c>
      <c r="P137" s="54" t="s">
        <v>25</v>
      </c>
    </row>
    <row r="138" s="83" customFormat="1" ht="87" customHeight="1" spans="1:16">
      <c r="A138" s="105">
        <v>133</v>
      </c>
      <c r="B138" s="111" t="s">
        <v>22</v>
      </c>
      <c r="C138" s="105">
        <v>220600010</v>
      </c>
      <c r="D138" s="112" t="s">
        <v>259</v>
      </c>
      <c r="E138" s="112" t="s">
        <v>260</v>
      </c>
      <c r="F138" s="106"/>
      <c r="G138" s="106" t="s">
        <v>61</v>
      </c>
      <c r="H138" s="113">
        <v>60</v>
      </c>
      <c r="I138" s="131">
        <v>55</v>
      </c>
      <c r="J138" s="113">
        <v>50</v>
      </c>
      <c r="K138" s="132">
        <v>48</v>
      </c>
      <c r="L138" s="132">
        <v>44</v>
      </c>
      <c r="M138" s="132">
        <v>40</v>
      </c>
      <c r="N138" s="133">
        <v>-0.2</v>
      </c>
      <c r="O138" s="129">
        <v>973.666666666667</v>
      </c>
      <c r="P138" s="130" t="s">
        <v>25</v>
      </c>
    </row>
    <row r="139" s="83" customFormat="1" ht="70" customHeight="1" spans="1:16">
      <c r="A139" s="105">
        <v>134</v>
      </c>
      <c r="B139" s="111" t="s">
        <v>22</v>
      </c>
      <c r="C139" s="105">
        <v>220600011</v>
      </c>
      <c r="D139" s="112" t="s">
        <v>261</v>
      </c>
      <c r="E139" s="112" t="s">
        <v>262</v>
      </c>
      <c r="F139" s="106"/>
      <c r="G139" s="106" t="s">
        <v>61</v>
      </c>
      <c r="H139" s="113">
        <v>130</v>
      </c>
      <c r="I139" s="131">
        <v>117</v>
      </c>
      <c r="J139" s="113">
        <v>105</v>
      </c>
      <c r="K139" s="132">
        <v>104</v>
      </c>
      <c r="L139" s="132">
        <v>94</v>
      </c>
      <c r="M139" s="132">
        <v>84</v>
      </c>
      <c r="N139" s="133">
        <v>-0.2</v>
      </c>
      <c r="O139" s="129">
        <v>0</v>
      </c>
      <c r="P139" s="130" t="s">
        <v>25</v>
      </c>
    </row>
    <row r="140" spans="1:16">
      <c r="A140" s="147" t="s">
        <v>263</v>
      </c>
      <c r="B140" s="148"/>
      <c r="C140" s="149"/>
      <c r="D140" s="40" t="s">
        <v>264</v>
      </c>
      <c r="E140" s="150"/>
      <c r="F140" s="151"/>
      <c r="G140" s="151"/>
      <c r="H140" s="151"/>
      <c r="I140" s="188"/>
      <c r="J140" s="151"/>
      <c r="K140" s="125"/>
      <c r="L140" s="125"/>
      <c r="M140" s="125"/>
      <c r="N140" s="55"/>
      <c r="O140" s="53"/>
      <c r="P140" s="54"/>
    </row>
    <row r="141" spans="1:10">
      <c r="A141" s="152"/>
      <c r="B141" s="153"/>
      <c r="C141" s="154"/>
      <c r="D141" s="155"/>
      <c r="E141" s="156"/>
      <c r="F141" s="157"/>
      <c r="G141" s="157"/>
      <c r="H141" s="157"/>
      <c r="I141" s="189"/>
      <c r="J141" s="157"/>
    </row>
    <row r="142" ht="18" spans="1:15">
      <c r="A142" s="158" t="s">
        <v>265</v>
      </c>
      <c r="B142" s="159"/>
      <c r="C142" s="160"/>
      <c r="D142" s="159"/>
      <c r="E142" s="161"/>
      <c r="F142" s="159"/>
      <c r="G142" s="159"/>
      <c r="H142" s="159"/>
      <c r="I142" s="190"/>
      <c r="J142" s="159"/>
      <c r="K142" s="190"/>
      <c r="L142" s="190"/>
      <c r="M142" s="190"/>
      <c r="N142" s="191"/>
      <c r="O142" s="118"/>
    </row>
    <row r="143" s="84" customFormat="1" ht="14.25" spans="1:16">
      <c r="A143" s="2" t="s">
        <v>3</v>
      </c>
      <c r="B143" s="2" t="s">
        <v>4</v>
      </c>
      <c r="C143" s="3" t="s">
        <v>5</v>
      </c>
      <c r="D143" s="3" t="s">
        <v>6</v>
      </c>
      <c r="E143" s="4" t="s">
        <v>7</v>
      </c>
      <c r="F143" s="4" t="s">
        <v>8</v>
      </c>
      <c r="G143" s="4" t="s">
        <v>9</v>
      </c>
      <c r="H143" s="5" t="s">
        <v>10</v>
      </c>
      <c r="I143" s="44"/>
      <c r="J143" s="5"/>
      <c r="K143" s="45" t="s">
        <v>11</v>
      </c>
      <c r="L143" s="46"/>
      <c r="M143" s="47"/>
      <c r="N143" s="120" t="s">
        <v>12</v>
      </c>
      <c r="O143" s="49" t="s">
        <v>266</v>
      </c>
      <c r="P143" s="50" t="s">
        <v>14</v>
      </c>
    </row>
    <row r="144" s="84" customFormat="1" ht="24" customHeight="1" spans="1:16">
      <c r="A144" s="6"/>
      <c r="B144" s="6"/>
      <c r="C144" s="7"/>
      <c r="D144" s="7"/>
      <c r="E144" s="8"/>
      <c r="F144" s="8"/>
      <c r="G144" s="8"/>
      <c r="H144" s="5" t="s">
        <v>15</v>
      </c>
      <c r="I144" s="44" t="s">
        <v>16</v>
      </c>
      <c r="J144" s="5" t="s">
        <v>17</v>
      </c>
      <c r="K144" s="44" t="s">
        <v>15</v>
      </c>
      <c r="L144" s="44" t="s">
        <v>16</v>
      </c>
      <c r="M144" s="44" t="s">
        <v>17</v>
      </c>
      <c r="N144" s="120"/>
      <c r="O144" s="49"/>
      <c r="P144" s="50"/>
    </row>
    <row r="145" s="85" customFormat="1" spans="1:16">
      <c r="A145" s="162">
        <v>1</v>
      </c>
      <c r="B145" s="163"/>
      <c r="C145" s="101">
        <v>11</v>
      </c>
      <c r="D145" s="164" t="s">
        <v>267</v>
      </c>
      <c r="E145" s="165"/>
      <c r="F145" s="163"/>
      <c r="G145" s="163"/>
      <c r="H145" s="166"/>
      <c r="I145" s="192"/>
      <c r="J145" s="166"/>
      <c r="K145" s="125"/>
      <c r="L145" s="125"/>
      <c r="M145" s="125"/>
      <c r="N145" s="55"/>
      <c r="O145" s="53"/>
      <c r="P145" s="193"/>
    </row>
    <row r="146" s="85" customFormat="1" ht="19" customHeight="1" spans="1:16">
      <c r="A146" s="162">
        <v>2</v>
      </c>
      <c r="B146" s="10"/>
      <c r="C146" s="101">
        <v>1101</v>
      </c>
      <c r="D146" s="102" t="s">
        <v>268</v>
      </c>
      <c r="E146" s="167" t="s">
        <v>269</v>
      </c>
      <c r="F146" s="10"/>
      <c r="G146" s="10"/>
      <c r="H146" s="103"/>
      <c r="I146" s="124"/>
      <c r="J146" s="103"/>
      <c r="K146" s="125"/>
      <c r="L146" s="125"/>
      <c r="M146" s="125"/>
      <c r="N146" s="55"/>
      <c r="O146" s="53"/>
      <c r="P146" s="193"/>
    </row>
    <row r="147" s="86" customFormat="1" ht="30" customHeight="1" spans="1:16">
      <c r="A147" s="168">
        <v>3</v>
      </c>
      <c r="B147" s="169" t="s">
        <v>270</v>
      </c>
      <c r="C147" s="105">
        <v>110100004</v>
      </c>
      <c r="D147" s="145" t="s">
        <v>271</v>
      </c>
      <c r="E147" s="145" t="s">
        <v>272</v>
      </c>
      <c r="F147" s="106"/>
      <c r="G147" s="170" t="s">
        <v>273</v>
      </c>
      <c r="H147" s="171">
        <v>4</v>
      </c>
      <c r="I147" s="194">
        <v>4</v>
      </c>
      <c r="J147" s="171">
        <v>3</v>
      </c>
      <c r="K147" s="132">
        <v>6</v>
      </c>
      <c r="L147" s="132">
        <v>6</v>
      </c>
      <c r="M147" s="132">
        <v>4.5</v>
      </c>
      <c r="N147" s="133">
        <v>0.5</v>
      </c>
      <c r="O147" s="129">
        <v>19603742</v>
      </c>
      <c r="P147" s="195" t="s">
        <v>84</v>
      </c>
    </row>
    <row r="148" s="86" customFormat="1" ht="30" customHeight="1" spans="1:16">
      <c r="A148" s="168">
        <v>4</v>
      </c>
      <c r="B148" s="106"/>
      <c r="C148" s="105">
        <v>110100005</v>
      </c>
      <c r="D148" s="145" t="s">
        <v>274</v>
      </c>
      <c r="E148" s="145" t="s">
        <v>275</v>
      </c>
      <c r="F148" s="106"/>
      <c r="G148" s="106"/>
      <c r="H148" s="171"/>
      <c r="I148" s="194"/>
      <c r="J148" s="171"/>
      <c r="K148" s="132"/>
      <c r="L148" s="132"/>
      <c r="M148" s="132"/>
      <c r="N148" s="133"/>
      <c r="O148" s="129"/>
      <c r="P148" s="195"/>
    </row>
    <row r="149" s="85" customFormat="1" ht="19" customHeight="1" spans="1:16">
      <c r="A149" s="162">
        <v>5</v>
      </c>
      <c r="B149" s="14" t="s">
        <v>270</v>
      </c>
      <c r="C149" s="9" t="s">
        <v>276</v>
      </c>
      <c r="D149" s="167" t="s">
        <v>277</v>
      </c>
      <c r="E149" s="11"/>
      <c r="F149" s="10"/>
      <c r="G149" s="172" t="s">
        <v>273</v>
      </c>
      <c r="H149" s="15">
        <v>14</v>
      </c>
      <c r="I149" s="196">
        <v>12</v>
      </c>
      <c r="J149" s="15">
        <v>10</v>
      </c>
      <c r="K149" s="17">
        <v>21</v>
      </c>
      <c r="L149" s="17">
        <v>18</v>
      </c>
      <c r="M149" s="17">
        <v>15</v>
      </c>
      <c r="N149" s="52">
        <v>0.5</v>
      </c>
      <c r="O149" s="53">
        <v>179731.666666667</v>
      </c>
      <c r="P149" s="193" t="s">
        <v>84</v>
      </c>
    </row>
    <row r="150" s="85" customFormat="1" ht="19" customHeight="1" spans="1:16">
      <c r="A150" s="162">
        <v>6</v>
      </c>
      <c r="B150" s="14" t="s">
        <v>270</v>
      </c>
      <c r="C150" s="9" t="s">
        <v>278</v>
      </c>
      <c r="D150" s="167" t="s">
        <v>279</v>
      </c>
      <c r="E150" s="11"/>
      <c r="F150" s="10"/>
      <c r="G150" s="172" t="s">
        <v>273</v>
      </c>
      <c r="H150" s="15">
        <v>12</v>
      </c>
      <c r="I150" s="196">
        <v>10</v>
      </c>
      <c r="J150" s="15">
        <v>8</v>
      </c>
      <c r="K150" s="17">
        <v>18</v>
      </c>
      <c r="L150" s="17">
        <v>15</v>
      </c>
      <c r="M150" s="17">
        <v>12</v>
      </c>
      <c r="N150" s="52">
        <v>0.5</v>
      </c>
      <c r="O150" s="53">
        <v>400134</v>
      </c>
      <c r="P150" s="193" t="s">
        <v>84</v>
      </c>
    </row>
    <row r="151" s="86" customFormat="1" ht="39" customHeight="1" spans="1:16">
      <c r="A151" s="168">
        <v>7</v>
      </c>
      <c r="B151" s="169" t="s">
        <v>270</v>
      </c>
      <c r="C151" s="105">
        <v>110100006</v>
      </c>
      <c r="D151" s="145" t="s">
        <v>280</v>
      </c>
      <c r="E151" s="145" t="s">
        <v>281</v>
      </c>
      <c r="F151" s="106"/>
      <c r="G151" s="170" t="s">
        <v>273</v>
      </c>
      <c r="H151" s="171">
        <v>12</v>
      </c>
      <c r="I151" s="194">
        <v>10</v>
      </c>
      <c r="J151" s="171">
        <v>8</v>
      </c>
      <c r="K151" s="132">
        <v>18</v>
      </c>
      <c r="L151" s="132">
        <v>15</v>
      </c>
      <c r="M151" s="132">
        <v>12</v>
      </c>
      <c r="N151" s="133">
        <v>0.5</v>
      </c>
      <c r="O151" s="129">
        <v>279630.666666667</v>
      </c>
      <c r="P151" s="195" t="s">
        <v>84</v>
      </c>
    </row>
    <row r="152" s="86" customFormat="1" ht="24" customHeight="1" spans="1:16">
      <c r="A152" s="168">
        <v>8</v>
      </c>
      <c r="B152" s="106"/>
      <c r="C152" s="105">
        <v>110100007</v>
      </c>
      <c r="D152" s="145" t="s">
        <v>282</v>
      </c>
      <c r="E152" s="145" t="s">
        <v>283</v>
      </c>
      <c r="F152" s="106"/>
      <c r="G152" s="106"/>
      <c r="H152" s="171"/>
      <c r="I152" s="194"/>
      <c r="J152" s="171"/>
      <c r="K152" s="132"/>
      <c r="L152" s="132"/>
      <c r="M152" s="132"/>
      <c r="N152" s="133"/>
      <c r="O152" s="129"/>
      <c r="P152" s="195"/>
    </row>
    <row r="153" s="85" customFormat="1" ht="21" customHeight="1" spans="1:16">
      <c r="A153" s="162">
        <v>9</v>
      </c>
      <c r="B153" s="14" t="s">
        <v>270</v>
      </c>
      <c r="C153" s="9" t="s">
        <v>284</v>
      </c>
      <c r="D153" s="167" t="s">
        <v>282</v>
      </c>
      <c r="E153" s="11"/>
      <c r="F153" s="10"/>
      <c r="G153" s="172" t="s">
        <v>285</v>
      </c>
      <c r="H153" s="15">
        <v>20</v>
      </c>
      <c r="I153" s="196">
        <v>18</v>
      </c>
      <c r="J153" s="15">
        <v>16</v>
      </c>
      <c r="K153" s="17">
        <v>30</v>
      </c>
      <c r="L153" s="17">
        <v>27</v>
      </c>
      <c r="M153" s="17">
        <v>24</v>
      </c>
      <c r="N153" s="52">
        <v>0.5</v>
      </c>
      <c r="O153" s="53">
        <v>119346.333333333</v>
      </c>
      <c r="P153" s="193" t="s">
        <v>84</v>
      </c>
    </row>
    <row r="154" s="85" customFormat="1" ht="16" customHeight="1" spans="1:16">
      <c r="A154" s="162">
        <v>10</v>
      </c>
      <c r="B154" s="14" t="s">
        <v>270</v>
      </c>
      <c r="C154" s="9" t="s">
        <v>286</v>
      </c>
      <c r="D154" s="167" t="s">
        <v>287</v>
      </c>
      <c r="E154" s="11"/>
      <c r="F154" s="10"/>
      <c r="G154" s="172" t="s">
        <v>273</v>
      </c>
      <c r="H154" s="15">
        <v>6</v>
      </c>
      <c r="I154" s="196">
        <v>5</v>
      </c>
      <c r="J154" s="15">
        <v>4</v>
      </c>
      <c r="K154" s="17">
        <v>9</v>
      </c>
      <c r="L154" s="17">
        <v>7.5</v>
      </c>
      <c r="M154" s="17">
        <v>6</v>
      </c>
      <c r="N154" s="197">
        <v>0.5</v>
      </c>
      <c r="O154" s="125">
        <v>453301.666666667</v>
      </c>
      <c r="P154" s="193" t="s">
        <v>84</v>
      </c>
    </row>
    <row r="155" s="85" customFormat="1" spans="1:16">
      <c r="A155" s="162"/>
      <c r="B155" s="173" t="s">
        <v>263</v>
      </c>
      <c r="C155" s="174"/>
      <c r="D155" s="40" t="s">
        <v>288</v>
      </c>
      <c r="E155" s="150"/>
      <c r="F155" s="151"/>
      <c r="G155" s="151"/>
      <c r="H155" s="151"/>
      <c r="I155" s="188"/>
      <c r="J155" s="151"/>
      <c r="K155" s="125"/>
      <c r="L155" s="125"/>
      <c r="M155" s="125"/>
      <c r="N155" s="198"/>
      <c r="O155" s="125"/>
      <c r="P155" s="193"/>
    </row>
    <row r="156" spans="1:16">
      <c r="A156" s="175"/>
      <c r="B156" s="176"/>
      <c r="C156" s="177"/>
      <c r="D156" s="176"/>
      <c r="E156" s="178"/>
      <c r="F156" s="176"/>
      <c r="G156" s="176"/>
      <c r="H156" s="176"/>
      <c r="I156" s="199"/>
      <c r="J156" s="176"/>
      <c r="K156" s="200"/>
      <c r="L156" s="200"/>
      <c r="M156" s="200"/>
      <c r="N156" s="201"/>
      <c r="O156" s="118"/>
      <c r="P156" s="202"/>
    </row>
    <row r="157" ht="27" customHeight="1" spans="1:16">
      <c r="A157" s="179" t="s">
        <v>289</v>
      </c>
      <c r="B157" s="179"/>
      <c r="C157" s="179"/>
      <c r="D157" s="179"/>
      <c r="E157" s="179"/>
      <c r="F157" s="179"/>
      <c r="G157" s="179"/>
      <c r="H157" s="179"/>
      <c r="I157" s="179"/>
      <c r="J157" s="179"/>
      <c r="K157" s="179"/>
      <c r="L157" s="179"/>
      <c r="M157" s="179"/>
      <c r="N157" s="179"/>
      <c r="O157" s="179"/>
      <c r="P157" s="179"/>
    </row>
    <row r="158" ht="14.25" spans="1:16">
      <c r="A158" s="180" t="s">
        <v>3</v>
      </c>
      <c r="B158" s="180" t="s">
        <v>4</v>
      </c>
      <c r="C158" s="181" t="s">
        <v>5</v>
      </c>
      <c r="D158" s="182" t="s">
        <v>6</v>
      </c>
      <c r="E158" s="181" t="s">
        <v>7</v>
      </c>
      <c r="F158" s="181" t="s">
        <v>8</v>
      </c>
      <c r="G158" s="181" t="s">
        <v>9</v>
      </c>
      <c r="H158" s="5" t="s">
        <v>10</v>
      </c>
      <c r="I158" s="44"/>
      <c r="J158" s="5"/>
      <c r="K158" s="44" t="s">
        <v>290</v>
      </c>
      <c r="L158" s="44"/>
      <c r="M158" s="44"/>
      <c r="N158" s="203" t="s">
        <v>12</v>
      </c>
      <c r="O158" s="204" t="s">
        <v>266</v>
      </c>
      <c r="P158" s="50" t="s">
        <v>14</v>
      </c>
    </row>
    <row r="159" ht="27" customHeight="1" spans="1:16">
      <c r="A159" s="180"/>
      <c r="B159" s="180"/>
      <c r="C159" s="181"/>
      <c r="D159" s="182"/>
      <c r="E159" s="181"/>
      <c r="F159" s="181"/>
      <c r="G159" s="181"/>
      <c r="H159" s="5" t="s">
        <v>15</v>
      </c>
      <c r="I159" s="44" t="s">
        <v>16</v>
      </c>
      <c r="J159" s="5" t="s">
        <v>17</v>
      </c>
      <c r="K159" s="44" t="s">
        <v>15</v>
      </c>
      <c r="L159" s="44" t="s">
        <v>16</v>
      </c>
      <c r="M159" s="44" t="s">
        <v>17</v>
      </c>
      <c r="N159" s="203"/>
      <c r="O159" s="204"/>
      <c r="P159" s="50"/>
    </row>
    <row r="160" spans="1:16">
      <c r="A160" s="9">
        <v>1</v>
      </c>
      <c r="B160" s="10"/>
      <c r="C160" s="101">
        <v>12</v>
      </c>
      <c r="D160" s="102" t="s">
        <v>291</v>
      </c>
      <c r="E160" s="11"/>
      <c r="F160" s="10"/>
      <c r="G160" s="10"/>
      <c r="H160" s="103"/>
      <c r="I160" s="124"/>
      <c r="J160" s="103"/>
      <c r="K160" s="125"/>
      <c r="L160" s="125"/>
      <c r="M160" s="125"/>
      <c r="N160" s="55"/>
      <c r="O160" s="53"/>
      <c r="P160" s="54"/>
    </row>
    <row r="161" ht="21" customHeight="1" spans="1:16">
      <c r="A161" s="9">
        <v>2</v>
      </c>
      <c r="B161" s="10"/>
      <c r="C161" s="101">
        <v>1201</v>
      </c>
      <c r="D161" s="102" t="s">
        <v>292</v>
      </c>
      <c r="E161" s="11" t="s">
        <v>293</v>
      </c>
      <c r="F161" s="10" t="s">
        <v>206</v>
      </c>
      <c r="G161" s="10"/>
      <c r="H161" s="103"/>
      <c r="I161" s="124"/>
      <c r="J161" s="103"/>
      <c r="K161" s="125"/>
      <c r="L161" s="125"/>
      <c r="M161" s="125"/>
      <c r="N161" s="55"/>
      <c r="O161" s="53"/>
      <c r="P161" s="54"/>
    </row>
    <row r="162" s="83" customFormat="1" ht="83" customHeight="1" spans="1:16">
      <c r="A162" s="105">
        <v>3</v>
      </c>
      <c r="B162" s="106" t="s">
        <v>294</v>
      </c>
      <c r="C162" s="171">
        <v>120100003</v>
      </c>
      <c r="D162" s="171" t="s">
        <v>295</v>
      </c>
      <c r="E162" s="183" t="s">
        <v>296</v>
      </c>
      <c r="F162" s="132" t="s">
        <v>206</v>
      </c>
      <c r="G162" s="132" t="s">
        <v>297</v>
      </c>
      <c r="H162" s="132">
        <v>18</v>
      </c>
      <c r="I162" s="132">
        <v>15</v>
      </c>
      <c r="J162" s="171">
        <v>12</v>
      </c>
      <c r="K162" s="132">
        <v>27</v>
      </c>
      <c r="L162" s="132">
        <v>22.5</v>
      </c>
      <c r="M162" s="132">
        <v>18</v>
      </c>
      <c r="N162" s="133">
        <v>0.5</v>
      </c>
      <c r="O162" s="129">
        <v>10650018.6666667</v>
      </c>
      <c r="P162" s="130" t="s">
        <v>84</v>
      </c>
    </row>
    <row r="163" s="83" customFormat="1" ht="75" spans="1:16">
      <c r="A163" s="105">
        <v>4</v>
      </c>
      <c r="B163" s="106" t="s">
        <v>294</v>
      </c>
      <c r="C163" s="171">
        <v>120100004</v>
      </c>
      <c r="D163" s="171" t="s">
        <v>298</v>
      </c>
      <c r="E163" s="183" t="s">
        <v>299</v>
      </c>
      <c r="F163" s="132" t="s">
        <v>206</v>
      </c>
      <c r="G163" s="132" t="s">
        <v>297</v>
      </c>
      <c r="H163" s="132">
        <v>12</v>
      </c>
      <c r="I163" s="132">
        <v>9</v>
      </c>
      <c r="J163" s="171">
        <v>6</v>
      </c>
      <c r="K163" s="132">
        <v>18</v>
      </c>
      <c r="L163" s="132">
        <v>13.5</v>
      </c>
      <c r="M163" s="132">
        <v>9</v>
      </c>
      <c r="N163" s="133">
        <v>0.5</v>
      </c>
      <c r="O163" s="129">
        <v>19403809</v>
      </c>
      <c r="P163" s="130" t="s">
        <v>84</v>
      </c>
    </row>
    <row r="164" s="83" customFormat="1" ht="60" spans="1:16">
      <c r="A164" s="105">
        <v>5</v>
      </c>
      <c r="B164" s="106" t="s">
        <v>294</v>
      </c>
      <c r="C164" s="171">
        <v>120100005</v>
      </c>
      <c r="D164" s="171" t="s">
        <v>300</v>
      </c>
      <c r="E164" s="183" t="s">
        <v>301</v>
      </c>
      <c r="F164" s="132" t="s">
        <v>206</v>
      </c>
      <c r="G164" s="132" t="s">
        <v>297</v>
      </c>
      <c r="H164" s="132">
        <v>6</v>
      </c>
      <c r="I164" s="132">
        <v>5</v>
      </c>
      <c r="J164" s="171">
        <v>3</v>
      </c>
      <c r="K164" s="132">
        <v>9</v>
      </c>
      <c r="L164" s="132">
        <v>7.5</v>
      </c>
      <c r="M164" s="132">
        <v>4.5</v>
      </c>
      <c r="N164" s="133">
        <v>0.5</v>
      </c>
      <c r="O164" s="129">
        <v>1438753</v>
      </c>
      <c r="P164" s="130" t="s">
        <v>84</v>
      </c>
    </row>
    <row r="165" s="83" customFormat="1" ht="22" customHeight="1" spans="1:16">
      <c r="A165" s="105">
        <v>6</v>
      </c>
      <c r="B165" s="106"/>
      <c r="C165" s="171">
        <v>120100008</v>
      </c>
      <c r="D165" s="171" t="s">
        <v>302</v>
      </c>
      <c r="E165" s="183"/>
      <c r="F165" s="132"/>
      <c r="G165" s="132"/>
      <c r="H165" s="132"/>
      <c r="I165" s="132"/>
      <c r="J165" s="171"/>
      <c r="K165" s="132"/>
      <c r="L165" s="132"/>
      <c r="M165" s="132"/>
      <c r="N165" s="133"/>
      <c r="O165" s="129"/>
      <c r="P165" s="130"/>
    </row>
    <row r="166" ht="22" customHeight="1" spans="1:16">
      <c r="A166" s="9">
        <v>7</v>
      </c>
      <c r="B166" s="184" t="s">
        <v>294</v>
      </c>
      <c r="C166" s="15" t="s">
        <v>303</v>
      </c>
      <c r="D166" s="15" t="s">
        <v>304</v>
      </c>
      <c r="E166" s="16"/>
      <c r="F166" s="17"/>
      <c r="G166" s="17" t="s">
        <v>61</v>
      </c>
      <c r="H166" s="17">
        <v>15</v>
      </c>
      <c r="I166" s="17">
        <v>14</v>
      </c>
      <c r="J166" s="15">
        <v>13</v>
      </c>
      <c r="K166" s="17">
        <f t="shared" ref="K166:K171" si="2">H166*N166+H166</f>
        <v>22.5</v>
      </c>
      <c r="L166" s="17">
        <f t="shared" ref="L166:L171" si="3">I166*N166+I166</f>
        <v>21</v>
      </c>
      <c r="M166" s="17">
        <f t="shared" ref="M166:M171" si="4">J166*N166+J166</f>
        <v>19.5</v>
      </c>
      <c r="N166" s="52">
        <v>0.5</v>
      </c>
      <c r="O166" s="53">
        <v>300364</v>
      </c>
      <c r="P166" s="54" t="s">
        <v>84</v>
      </c>
    </row>
    <row r="167" ht="22" customHeight="1" spans="1:16">
      <c r="A167" s="9">
        <v>8</v>
      </c>
      <c r="B167" s="184" t="s">
        <v>294</v>
      </c>
      <c r="C167" s="15" t="s">
        <v>305</v>
      </c>
      <c r="D167" s="15" t="s">
        <v>306</v>
      </c>
      <c r="E167" s="16"/>
      <c r="F167" s="17"/>
      <c r="G167" s="17" t="s">
        <v>61</v>
      </c>
      <c r="H167" s="17">
        <v>12</v>
      </c>
      <c r="I167" s="17">
        <v>11</v>
      </c>
      <c r="J167" s="15">
        <v>9</v>
      </c>
      <c r="K167" s="17">
        <f t="shared" si="2"/>
        <v>18</v>
      </c>
      <c r="L167" s="17">
        <f t="shared" si="3"/>
        <v>16.5</v>
      </c>
      <c r="M167" s="17">
        <f t="shared" si="4"/>
        <v>13.5</v>
      </c>
      <c r="N167" s="52">
        <v>0.5</v>
      </c>
      <c r="O167" s="53">
        <v>3574</v>
      </c>
      <c r="P167" s="54" t="s">
        <v>84</v>
      </c>
    </row>
    <row r="168" ht="22" customHeight="1" spans="1:16">
      <c r="A168" s="9">
        <v>9</v>
      </c>
      <c r="B168" s="184" t="s">
        <v>294</v>
      </c>
      <c r="C168" s="15" t="s">
        <v>307</v>
      </c>
      <c r="D168" s="15" t="s">
        <v>308</v>
      </c>
      <c r="E168" s="16"/>
      <c r="F168" s="17"/>
      <c r="G168" s="17" t="s">
        <v>61</v>
      </c>
      <c r="H168" s="17">
        <v>12</v>
      </c>
      <c r="I168" s="17">
        <v>11</v>
      </c>
      <c r="J168" s="15">
        <v>9</v>
      </c>
      <c r="K168" s="17">
        <f t="shared" si="2"/>
        <v>18</v>
      </c>
      <c r="L168" s="17">
        <f t="shared" si="3"/>
        <v>16.5</v>
      </c>
      <c r="M168" s="17">
        <f t="shared" si="4"/>
        <v>13.5</v>
      </c>
      <c r="N168" s="52">
        <v>0.5</v>
      </c>
      <c r="O168" s="53">
        <v>106113.666666667</v>
      </c>
      <c r="P168" s="54" t="s">
        <v>51</v>
      </c>
    </row>
    <row r="169" ht="22" customHeight="1" spans="1:16">
      <c r="A169" s="9">
        <v>10</v>
      </c>
      <c r="B169" s="184" t="s">
        <v>294</v>
      </c>
      <c r="C169" s="15" t="s">
        <v>309</v>
      </c>
      <c r="D169" s="15" t="s">
        <v>310</v>
      </c>
      <c r="E169" s="16"/>
      <c r="F169" s="17"/>
      <c r="G169" s="17" t="s">
        <v>61</v>
      </c>
      <c r="H169" s="17">
        <v>12</v>
      </c>
      <c r="I169" s="17">
        <v>11</v>
      </c>
      <c r="J169" s="15">
        <v>9</v>
      </c>
      <c r="K169" s="17">
        <f t="shared" si="2"/>
        <v>18</v>
      </c>
      <c r="L169" s="17">
        <f t="shared" si="3"/>
        <v>16.5</v>
      </c>
      <c r="M169" s="17">
        <f t="shared" si="4"/>
        <v>13.5</v>
      </c>
      <c r="N169" s="52">
        <v>0.5</v>
      </c>
      <c r="O169" s="53">
        <v>106839.666666667</v>
      </c>
      <c r="P169" s="54" t="s">
        <v>51</v>
      </c>
    </row>
    <row r="170" ht="22" customHeight="1" spans="1:16">
      <c r="A170" s="9">
        <v>11</v>
      </c>
      <c r="B170" s="184"/>
      <c r="C170" s="15" t="s">
        <v>311</v>
      </c>
      <c r="D170" s="15" t="s">
        <v>312</v>
      </c>
      <c r="E170" s="16"/>
      <c r="F170" s="17"/>
      <c r="G170" s="17" t="s">
        <v>61</v>
      </c>
      <c r="H170" s="17">
        <v>12</v>
      </c>
      <c r="I170" s="17">
        <v>11</v>
      </c>
      <c r="J170" s="12">
        <v>9</v>
      </c>
      <c r="K170" s="17">
        <f t="shared" si="2"/>
        <v>18</v>
      </c>
      <c r="L170" s="17">
        <f t="shared" si="3"/>
        <v>16.5</v>
      </c>
      <c r="M170" s="17">
        <f t="shared" si="4"/>
        <v>13.5</v>
      </c>
      <c r="N170" s="55">
        <v>0.5</v>
      </c>
      <c r="O170" s="53">
        <v>2997</v>
      </c>
      <c r="P170" s="54" t="s">
        <v>51</v>
      </c>
    </row>
    <row r="171" s="83" customFormat="1" ht="22" customHeight="1" spans="1:16">
      <c r="A171" s="105">
        <v>12</v>
      </c>
      <c r="B171" s="185" t="s">
        <v>294</v>
      </c>
      <c r="C171" s="171">
        <v>120100009</v>
      </c>
      <c r="D171" s="171" t="s">
        <v>313</v>
      </c>
      <c r="E171" s="183"/>
      <c r="F171" s="132"/>
      <c r="G171" s="132" t="s">
        <v>297</v>
      </c>
      <c r="H171" s="132">
        <v>15</v>
      </c>
      <c r="I171" s="132">
        <v>14</v>
      </c>
      <c r="J171" s="109">
        <v>12</v>
      </c>
      <c r="K171" s="132">
        <f t="shared" si="2"/>
        <v>22.5</v>
      </c>
      <c r="L171" s="132">
        <f t="shared" si="3"/>
        <v>21</v>
      </c>
      <c r="M171" s="132">
        <f t="shared" si="4"/>
        <v>18</v>
      </c>
      <c r="N171" s="128">
        <v>0.5</v>
      </c>
      <c r="O171" s="129">
        <v>1753869</v>
      </c>
      <c r="P171" s="130" t="s">
        <v>84</v>
      </c>
    </row>
    <row r="172" s="83" customFormat="1" ht="36" customHeight="1" spans="1:16">
      <c r="A172" s="105">
        <v>13</v>
      </c>
      <c r="B172" s="185"/>
      <c r="C172" s="171">
        <v>120100011</v>
      </c>
      <c r="D172" s="171" t="s">
        <v>314</v>
      </c>
      <c r="E172" s="183" t="s">
        <v>315</v>
      </c>
      <c r="F172" s="186" t="s">
        <v>316</v>
      </c>
      <c r="G172" s="132"/>
      <c r="H172" s="132"/>
      <c r="I172" s="132"/>
      <c r="J172" s="205"/>
      <c r="K172" s="127"/>
      <c r="L172" s="127"/>
      <c r="M172" s="132"/>
      <c r="N172" s="128"/>
      <c r="O172" s="129"/>
      <c r="P172" s="130"/>
    </row>
    <row r="173" ht="25" customHeight="1" spans="1:16">
      <c r="A173" s="9">
        <v>14</v>
      </c>
      <c r="B173" s="184" t="s">
        <v>294</v>
      </c>
      <c r="C173" s="15" t="s">
        <v>317</v>
      </c>
      <c r="D173" s="15" t="s">
        <v>314</v>
      </c>
      <c r="E173" s="16"/>
      <c r="F173" s="17"/>
      <c r="G173" s="17" t="s">
        <v>61</v>
      </c>
      <c r="H173" s="17">
        <v>12</v>
      </c>
      <c r="I173" s="17">
        <v>12</v>
      </c>
      <c r="J173" s="15">
        <v>12</v>
      </c>
      <c r="K173" s="15">
        <f>H173*N173+H173</f>
        <v>18</v>
      </c>
      <c r="L173" s="15">
        <f>I173*N173+I173</f>
        <v>18</v>
      </c>
      <c r="M173" s="17">
        <f>J173*N173+J173</f>
        <v>18</v>
      </c>
      <c r="N173" s="52">
        <v>0.5</v>
      </c>
      <c r="O173" s="53">
        <v>3271653</v>
      </c>
      <c r="P173" s="54" t="s">
        <v>84</v>
      </c>
    </row>
    <row r="174" s="83" customFormat="1" ht="110" customHeight="1" spans="1:16">
      <c r="A174" s="105">
        <v>15</v>
      </c>
      <c r="B174" s="169" t="s">
        <v>294</v>
      </c>
      <c r="C174" s="171">
        <v>120100013</v>
      </c>
      <c r="D174" s="171" t="s">
        <v>318</v>
      </c>
      <c r="E174" s="183" t="s">
        <v>319</v>
      </c>
      <c r="F174" s="187" t="s">
        <v>320</v>
      </c>
      <c r="G174" s="132" t="s">
        <v>61</v>
      </c>
      <c r="H174" s="132">
        <v>12</v>
      </c>
      <c r="I174" s="132">
        <f>H174*0.85</f>
        <v>10.2</v>
      </c>
      <c r="J174" s="171">
        <f>I174*0.85</f>
        <v>8.67</v>
      </c>
      <c r="K174" s="171">
        <f>H174*N174+H174</f>
        <v>18</v>
      </c>
      <c r="L174" s="171">
        <f>I174*N174+I174</f>
        <v>15.3</v>
      </c>
      <c r="M174" s="132">
        <f>J174*N174+J174</f>
        <v>13.005</v>
      </c>
      <c r="N174" s="133">
        <v>0.5</v>
      </c>
      <c r="O174" s="129">
        <v>2095495.66666667</v>
      </c>
      <c r="P174" s="130" t="s">
        <v>84</v>
      </c>
    </row>
    <row r="175" s="83" customFormat="1" ht="21" customHeight="1" spans="1:16">
      <c r="A175" s="105">
        <v>16</v>
      </c>
      <c r="B175" s="106" t="s">
        <v>294</v>
      </c>
      <c r="C175" s="171">
        <v>120100014</v>
      </c>
      <c r="D175" s="171" t="s">
        <v>321</v>
      </c>
      <c r="E175" s="183" t="s">
        <v>322</v>
      </c>
      <c r="F175" s="132"/>
      <c r="G175" s="132"/>
      <c r="H175" s="132"/>
      <c r="I175" s="132"/>
      <c r="J175" s="171"/>
      <c r="K175" s="171"/>
      <c r="L175" s="171"/>
      <c r="M175" s="132"/>
      <c r="N175" s="133"/>
      <c r="O175" s="129"/>
      <c r="P175" s="130"/>
    </row>
    <row r="176" ht="175" customHeight="1" spans="1:16">
      <c r="A176" s="9">
        <v>17</v>
      </c>
      <c r="B176" s="10" t="s">
        <v>294</v>
      </c>
      <c r="C176" s="15" t="s">
        <v>323</v>
      </c>
      <c r="D176" s="15" t="s">
        <v>324</v>
      </c>
      <c r="E176" s="16" t="s">
        <v>325</v>
      </c>
      <c r="F176" s="17" t="s">
        <v>206</v>
      </c>
      <c r="G176" s="17" t="s">
        <v>61</v>
      </c>
      <c r="H176" s="17">
        <v>15</v>
      </c>
      <c r="I176" s="17">
        <v>12</v>
      </c>
      <c r="J176" s="15">
        <v>12</v>
      </c>
      <c r="K176" s="15">
        <f t="shared" ref="K175:K185" si="5">H176*N176+H176</f>
        <v>22.5</v>
      </c>
      <c r="L176" s="15">
        <f t="shared" ref="L175:L185" si="6">I176*N176+I176</f>
        <v>18</v>
      </c>
      <c r="M176" s="17">
        <f t="shared" ref="M175:M185" si="7">J176*N176+J176</f>
        <v>18</v>
      </c>
      <c r="N176" s="52">
        <v>0.5</v>
      </c>
      <c r="O176" s="53">
        <v>2824988</v>
      </c>
      <c r="P176" s="54" t="s">
        <v>84</v>
      </c>
    </row>
    <row r="177" ht="25" customHeight="1" spans="1:16">
      <c r="A177" s="9">
        <v>18</v>
      </c>
      <c r="B177" s="10" t="s">
        <v>294</v>
      </c>
      <c r="C177" s="15" t="s">
        <v>326</v>
      </c>
      <c r="D177" s="15" t="s">
        <v>327</v>
      </c>
      <c r="E177" s="16" t="s">
        <v>328</v>
      </c>
      <c r="F177" s="17" t="s">
        <v>329</v>
      </c>
      <c r="G177" s="17" t="s">
        <v>297</v>
      </c>
      <c r="H177" s="17">
        <v>15</v>
      </c>
      <c r="I177" s="17">
        <v>12</v>
      </c>
      <c r="J177" s="15">
        <v>12</v>
      </c>
      <c r="K177" s="15">
        <f t="shared" si="5"/>
        <v>22.5</v>
      </c>
      <c r="L177" s="15">
        <f t="shared" si="6"/>
        <v>18</v>
      </c>
      <c r="M177" s="17">
        <f t="shared" si="7"/>
        <v>18</v>
      </c>
      <c r="N177" s="52">
        <v>0.5</v>
      </c>
      <c r="O177" s="53">
        <v>1418008.66666667</v>
      </c>
      <c r="P177" s="54" t="s">
        <v>84</v>
      </c>
    </row>
    <row r="178" ht="26" customHeight="1" spans="1:16">
      <c r="A178" s="9">
        <v>19</v>
      </c>
      <c r="B178" s="10" t="s">
        <v>294</v>
      </c>
      <c r="C178" s="9" t="s">
        <v>330</v>
      </c>
      <c r="D178" s="11" t="s">
        <v>331</v>
      </c>
      <c r="E178" s="11"/>
      <c r="F178" s="10"/>
      <c r="G178" s="10" t="s">
        <v>61</v>
      </c>
      <c r="H178" s="12">
        <v>15</v>
      </c>
      <c r="I178" s="51">
        <v>12</v>
      </c>
      <c r="J178" s="15">
        <v>12</v>
      </c>
      <c r="K178" s="15">
        <f t="shared" si="5"/>
        <v>22.5</v>
      </c>
      <c r="L178" s="15">
        <f t="shared" si="6"/>
        <v>18</v>
      </c>
      <c r="M178" s="17">
        <f t="shared" si="7"/>
        <v>18</v>
      </c>
      <c r="N178" s="52">
        <v>0.5</v>
      </c>
      <c r="O178" s="53">
        <v>575020.333333333</v>
      </c>
      <c r="P178" s="54" t="s">
        <v>84</v>
      </c>
    </row>
    <row r="179" ht="26" customHeight="1" spans="1:16">
      <c r="A179" s="9">
        <v>20</v>
      </c>
      <c r="B179" s="10" t="s">
        <v>294</v>
      </c>
      <c r="C179" s="9" t="s">
        <v>332</v>
      </c>
      <c r="D179" s="11" t="s">
        <v>333</v>
      </c>
      <c r="E179" s="11"/>
      <c r="F179" s="10"/>
      <c r="G179" s="10" t="s">
        <v>61</v>
      </c>
      <c r="H179" s="12">
        <v>15</v>
      </c>
      <c r="I179" s="51">
        <v>12</v>
      </c>
      <c r="J179" s="15">
        <v>12</v>
      </c>
      <c r="K179" s="15">
        <f t="shared" si="5"/>
        <v>22.5</v>
      </c>
      <c r="L179" s="15">
        <f t="shared" si="6"/>
        <v>18</v>
      </c>
      <c r="M179" s="17">
        <f t="shared" si="7"/>
        <v>18</v>
      </c>
      <c r="N179" s="52">
        <v>0.5</v>
      </c>
      <c r="O179" s="53">
        <v>3451386.33333333</v>
      </c>
      <c r="P179" s="54" t="s">
        <v>84</v>
      </c>
    </row>
    <row r="180" ht="26" customHeight="1" spans="1:16">
      <c r="A180" s="9">
        <v>21</v>
      </c>
      <c r="B180" s="10" t="s">
        <v>294</v>
      </c>
      <c r="C180" s="9" t="s">
        <v>334</v>
      </c>
      <c r="D180" s="11" t="s">
        <v>335</v>
      </c>
      <c r="E180" s="11"/>
      <c r="F180" s="10"/>
      <c r="G180" s="10" t="s">
        <v>61</v>
      </c>
      <c r="H180" s="12">
        <v>15</v>
      </c>
      <c r="I180" s="51">
        <v>12</v>
      </c>
      <c r="J180" s="15">
        <v>12</v>
      </c>
      <c r="K180" s="15">
        <f t="shared" si="5"/>
        <v>22.5</v>
      </c>
      <c r="L180" s="15">
        <f t="shared" si="6"/>
        <v>18</v>
      </c>
      <c r="M180" s="17">
        <f t="shared" si="7"/>
        <v>18</v>
      </c>
      <c r="N180" s="52">
        <v>0.5</v>
      </c>
      <c r="O180" s="53">
        <v>583201.666666667</v>
      </c>
      <c r="P180" s="54" t="s">
        <v>84</v>
      </c>
    </row>
    <row r="181" ht="26" customHeight="1" spans="1:16">
      <c r="A181" s="9">
        <v>22</v>
      </c>
      <c r="B181" s="10" t="s">
        <v>294</v>
      </c>
      <c r="C181" s="9" t="s">
        <v>336</v>
      </c>
      <c r="D181" s="11" t="s">
        <v>337</v>
      </c>
      <c r="E181" s="11"/>
      <c r="F181" s="10"/>
      <c r="G181" s="10" t="s">
        <v>61</v>
      </c>
      <c r="H181" s="12">
        <v>15</v>
      </c>
      <c r="I181" s="51">
        <v>12</v>
      </c>
      <c r="J181" s="15">
        <v>12</v>
      </c>
      <c r="K181" s="15">
        <f t="shared" si="5"/>
        <v>22.5</v>
      </c>
      <c r="L181" s="15">
        <f t="shared" si="6"/>
        <v>18</v>
      </c>
      <c r="M181" s="17">
        <f t="shared" si="7"/>
        <v>18</v>
      </c>
      <c r="N181" s="52">
        <v>0.5</v>
      </c>
      <c r="O181" s="53">
        <v>46268</v>
      </c>
      <c r="P181" s="54" t="s">
        <v>84</v>
      </c>
    </row>
    <row r="182" ht="26" customHeight="1" spans="1:16">
      <c r="A182" s="9">
        <v>23</v>
      </c>
      <c r="B182" s="10" t="s">
        <v>294</v>
      </c>
      <c r="C182" s="9" t="s">
        <v>338</v>
      </c>
      <c r="D182" s="11" t="s">
        <v>339</v>
      </c>
      <c r="E182" s="11"/>
      <c r="F182" s="10"/>
      <c r="G182" s="10" t="s">
        <v>297</v>
      </c>
      <c r="H182" s="12">
        <v>12</v>
      </c>
      <c r="I182" s="51">
        <v>12</v>
      </c>
      <c r="J182" s="15">
        <v>12</v>
      </c>
      <c r="K182" s="15">
        <f t="shared" si="5"/>
        <v>18</v>
      </c>
      <c r="L182" s="15">
        <f t="shared" si="6"/>
        <v>18</v>
      </c>
      <c r="M182" s="17">
        <f t="shared" si="7"/>
        <v>18</v>
      </c>
      <c r="N182" s="52">
        <v>0.5</v>
      </c>
      <c r="O182" s="53">
        <v>718343.666666667</v>
      </c>
      <c r="P182" s="54" t="s">
        <v>25</v>
      </c>
    </row>
    <row r="183" ht="26" customHeight="1" spans="1:16">
      <c r="A183" s="9">
        <v>24</v>
      </c>
      <c r="B183" s="10" t="s">
        <v>294</v>
      </c>
      <c r="C183" s="9" t="s">
        <v>340</v>
      </c>
      <c r="D183" s="11" t="s">
        <v>341</v>
      </c>
      <c r="E183" s="11"/>
      <c r="F183" s="10"/>
      <c r="G183" s="10" t="s">
        <v>61</v>
      </c>
      <c r="H183" s="12">
        <v>2</v>
      </c>
      <c r="I183" s="51">
        <v>2</v>
      </c>
      <c r="J183" s="15">
        <v>2</v>
      </c>
      <c r="K183" s="15">
        <f t="shared" si="5"/>
        <v>3</v>
      </c>
      <c r="L183" s="15">
        <f t="shared" si="6"/>
        <v>3</v>
      </c>
      <c r="M183" s="17">
        <f t="shared" si="7"/>
        <v>3</v>
      </c>
      <c r="N183" s="52">
        <v>0.5</v>
      </c>
      <c r="O183" s="53">
        <v>3278542.33333333</v>
      </c>
      <c r="P183" s="54" t="s">
        <v>51</v>
      </c>
    </row>
    <row r="184" s="83" customFormat="1" spans="1:16">
      <c r="A184" s="105">
        <v>25</v>
      </c>
      <c r="B184" s="106" t="s">
        <v>342</v>
      </c>
      <c r="C184" s="105">
        <v>120100015</v>
      </c>
      <c r="D184" s="112" t="s">
        <v>343</v>
      </c>
      <c r="E184" s="112" t="s">
        <v>344</v>
      </c>
      <c r="F184" s="106"/>
      <c r="G184" s="106" t="s">
        <v>61</v>
      </c>
      <c r="H184" s="109">
        <v>13</v>
      </c>
      <c r="I184" s="126">
        <v>12</v>
      </c>
      <c r="J184" s="171">
        <v>10</v>
      </c>
      <c r="K184" s="171">
        <f t="shared" si="5"/>
        <v>19.5</v>
      </c>
      <c r="L184" s="171">
        <f t="shared" si="6"/>
        <v>18</v>
      </c>
      <c r="M184" s="132">
        <f t="shared" si="7"/>
        <v>15</v>
      </c>
      <c r="N184" s="133">
        <v>0.5</v>
      </c>
      <c r="O184" s="129">
        <v>676294.333333333</v>
      </c>
      <c r="P184" s="130" t="s">
        <v>51</v>
      </c>
    </row>
    <row r="185" s="83" customFormat="1" ht="45" spans="1:16">
      <c r="A185" s="105">
        <v>26</v>
      </c>
      <c r="B185" s="106" t="s">
        <v>342</v>
      </c>
      <c r="C185" s="105">
        <v>120100016</v>
      </c>
      <c r="D185" s="112" t="s">
        <v>345</v>
      </c>
      <c r="E185" s="112" t="s">
        <v>346</v>
      </c>
      <c r="F185" s="106"/>
      <c r="G185" s="106" t="s">
        <v>61</v>
      </c>
      <c r="H185" s="109">
        <v>11</v>
      </c>
      <c r="I185" s="126">
        <v>9</v>
      </c>
      <c r="J185" s="171">
        <v>8</v>
      </c>
      <c r="K185" s="171">
        <f t="shared" si="5"/>
        <v>16.5</v>
      </c>
      <c r="L185" s="171">
        <f t="shared" si="6"/>
        <v>13.5</v>
      </c>
      <c r="M185" s="132">
        <f t="shared" si="7"/>
        <v>12</v>
      </c>
      <c r="N185" s="133">
        <v>0.5</v>
      </c>
      <c r="O185" s="129">
        <v>526662.333333333</v>
      </c>
      <c r="P185" s="130" t="s">
        <v>84</v>
      </c>
    </row>
    <row r="186" ht="45" spans="1:16">
      <c r="A186" s="9">
        <v>27</v>
      </c>
      <c r="B186" s="10"/>
      <c r="C186" s="101">
        <v>1206</v>
      </c>
      <c r="D186" s="102" t="s">
        <v>347</v>
      </c>
      <c r="E186" s="11"/>
      <c r="F186" s="10" t="s">
        <v>348</v>
      </c>
      <c r="G186" s="10" t="s">
        <v>61</v>
      </c>
      <c r="H186" s="12"/>
      <c r="I186" s="51"/>
      <c r="J186" s="15"/>
      <c r="K186" s="15"/>
      <c r="L186" s="15"/>
      <c r="M186" s="17"/>
      <c r="N186" s="52"/>
      <c r="O186" s="53"/>
      <c r="P186" s="54"/>
    </row>
    <row r="187" s="83" customFormat="1" ht="28" customHeight="1" spans="1:16">
      <c r="A187" s="105">
        <v>28</v>
      </c>
      <c r="B187" s="106" t="s">
        <v>342</v>
      </c>
      <c r="C187" s="105">
        <v>120600001</v>
      </c>
      <c r="D187" s="112" t="s">
        <v>349</v>
      </c>
      <c r="E187" s="112"/>
      <c r="F187" s="106"/>
      <c r="G187" s="106" t="s">
        <v>61</v>
      </c>
      <c r="H187" s="109">
        <v>53</v>
      </c>
      <c r="I187" s="126">
        <v>49</v>
      </c>
      <c r="J187" s="109">
        <v>47</v>
      </c>
      <c r="K187" s="171">
        <f t="shared" ref="K186:K192" si="8">H187*N187+H187</f>
        <v>79.5</v>
      </c>
      <c r="L187" s="171">
        <f t="shared" ref="L186:L192" si="9">I187*N187+I187</f>
        <v>73.5</v>
      </c>
      <c r="M187" s="132">
        <f t="shared" ref="M186:M192" si="10">J187*N187+J187</f>
        <v>70.5</v>
      </c>
      <c r="N187" s="128">
        <v>0.5</v>
      </c>
      <c r="O187" s="129">
        <v>84347.3333333333</v>
      </c>
      <c r="P187" s="130" t="s">
        <v>84</v>
      </c>
    </row>
    <row r="188" s="83" customFormat="1" ht="28" customHeight="1" spans="1:16">
      <c r="A188" s="105">
        <v>29</v>
      </c>
      <c r="B188" s="106" t="s">
        <v>342</v>
      </c>
      <c r="C188" s="105">
        <v>120600002</v>
      </c>
      <c r="D188" s="112" t="s">
        <v>350</v>
      </c>
      <c r="E188" s="112"/>
      <c r="F188" s="106"/>
      <c r="G188" s="106" t="s">
        <v>61</v>
      </c>
      <c r="H188" s="109">
        <v>33</v>
      </c>
      <c r="I188" s="126">
        <v>31</v>
      </c>
      <c r="J188" s="109">
        <v>30</v>
      </c>
      <c r="K188" s="171">
        <f t="shared" si="8"/>
        <v>49.5</v>
      </c>
      <c r="L188" s="171">
        <f t="shared" si="9"/>
        <v>46.5</v>
      </c>
      <c r="M188" s="132">
        <f t="shared" si="10"/>
        <v>45</v>
      </c>
      <c r="N188" s="128">
        <v>0.5</v>
      </c>
      <c r="O188" s="129">
        <v>408850</v>
      </c>
      <c r="P188" s="130" t="s">
        <v>84</v>
      </c>
    </row>
    <row r="189" s="83" customFormat="1" ht="28" customHeight="1" spans="1:16">
      <c r="A189" s="105">
        <v>30</v>
      </c>
      <c r="B189" s="106" t="s">
        <v>342</v>
      </c>
      <c r="C189" s="105">
        <v>120600003</v>
      </c>
      <c r="D189" s="112" t="s">
        <v>351</v>
      </c>
      <c r="E189" s="112"/>
      <c r="F189" s="106"/>
      <c r="G189" s="106" t="s">
        <v>61</v>
      </c>
      <c r="H189" s="109">
        <v>20</v>
      </c>
      <c r="I189" s="126">
        <v>18</v>
      </c>
      <c r="J189" s="109">
        <v>17</v>
      </c>
      <c r="K189" s="171">
        <f t="shared" si="8"/>
        <v>30</v>
      </c>
      <c r="L189" s="171">
        <f t="shared" si="9"/>
        <v>27</v>
      </c>
      <c r="M189" s="132">
        <f t="shared" si="10"/>
        <v>25.5</v>
      </c>
      <c r="N189" s="128">
        <v>0.5</v>
      </c>
      <c r="O189" s="129">
        <v>991382.666666667</v>
      </c>
      <c r="P189" s="130" t="s">
        <v>84</v>
      </c>
    </row>
    <row r="190" s="83" customFormat="1" ht="28" customHeight="1" spans="1:16">
      <c r="A190" s="105">
        <v>31</v>
      </c>
      <c r="B190" s="106" t="s">
        <v>342</v>
      </c>
      <c r="C190" s="105">
        <v>120600004</v>
      </c>
      <c r="D190" s="112" t="s">
        <v>352</v>
      </c>
      <c r="E190" s="112"/>
      <c r="F190" s="106"/>
      <c r="G190" s="106" t="s">
        <v>61</v>
      </c>
      <c r="H190" s="109">
        <v>11</v>
      </c>
      <c r="I190" s="126">
        <v>9</v>
      </c>
      <c r="J190" s="109">
        <v>8</v>
      </c>
      <c r="K190" s="171">
        <f t="shared" si="8"/>
        <v>16.5</v>
      </c>
      <c r="L190" s="171">
        <f t="shared" si="9"/>
        <v>13.5</v>
      </c>
      <c r="M190" s="132">
        <f t="shared" si="10"/>
        <v>12</v>
      </c>
      <c r="N190" s="128">
        <v>0.5</v>
      </c>
      <c r="O190" s="129">
        <v>1134626.33333333</v>
      </c>
      <c r="P190" s="130" t="s">
        <v>84</v>
      </c>
    </row>
    <row r="191" s="83" customFormat="1" ht="28" customHeight="1" spans="1:16">
      <c r="A191" s="105">
        <v>32</v>
      </c>
      <c r="B191" s="106" t="s">
        <v>342</v>
      </c>
      <c r="C191" s="105">
        <v>120600005</v>
      </c>
      <c r="D191" s="112" t="s">
        <v>353</v>
      </c>
      <c r="E191" s="112"/>
      <c r="F191" s="106"/>
      <c r="G191" s="106" t="s">
        <v>61</v>
      </c>
      <c r="H191" s="109">
        <v>11</v>
      </c>
      <c r="I191" s="126">
        <v>9</v>
      </c>
      <c r="J191" s="109">
        <v>8</v>
      </c>
      <c r="K191" s="171">
        <f t="shared" si="8"/>
        <v>16.5</v>
      </c>
      <c r="L191" s="171">
        <f t="shared" si="9"/>
        <v>13.5</v>
      </c>
      <c r="M191" s="132">
        <f t="shared" si="10"/>
        <v>12</v>
      </c>
      <c r="N191" s="128">
        <v>0.5</v>
      </c>
      <c r="O191" s="129">
        <v>231553.666666667</v>
      </c>
      <c r="P191" s="130" t="s">
        <v>51</v>
      </c>
    </row>
    <row r="192" s="83" customFormat="1" ht="28" customHeight="1" spans="1:16">
      <c r="A192" s="105">
        <v>33</v>
      </c>
      <c r="B192" s="106" t="s">
        <v>342</v>
      </c>
      <c r="C192" s="105">
        <v>120600006</v>
      </c>
      <c r="D192" s="112" t="s">
        <v>354</v>
      </c>
      <c r="E192" s="112"/>
      <c r="F192" s="106"/>
      <c r="G192" s="106" t="s">
        <v>61</v>
      </c>
      <c r="H192" s="109">
        <v>11</v>
      </c>
      <c r="I192" s="126">
        <v>9</v>
      </c>
      <c r="J192" s="109">
        <v>8</v>
      </c>
      <c r="K192" s="171">
        <f t="shared" si="8"/>
        <v>16.5</v>
      </c>
      <c r="L192" s="171">
        <f t="shared" si="9"/>
        <v>13.5</v>
      </c>
      <c r="M192" s="132">
        <f t="shared" si="10"/>
        <v>12</v>
      </c>
      <c r="N192" s="128">
        <v>0.5</v>
      </c>
      <c r="O192" s="129">
        <v>49359.3333333333</v>
      </c>
      <c r="P192" s="130" t="s">
        <v>84</v>
      </c>
    </row>
    <row r="193" ht="19" customHeight="1" spans="1:16">
      <c r="A193" s="9"/>
      <c r="B193" s="206" t="s">
        <v>263</v>
      </c>
      <c r="C193" s="174"/>
      <c r="D193" s="40" t="s">
        <v>355</v>
      </c>
      <c r="E193" s="150"/>
      <c r="F193" s="207"/>
      <c r="G193" s="207"/>
      <c r="H193" s="207"/>
      <c r="I193" s="220"/>
      <c r="J193" s="207"/>
      <c r="K193" s="125"/>
      <c r="L193" s="125"/>
      <c r="M193" s="125"/>
      <c r="N193" s="55"/>
      <c r="O193" s="53"/>
      <c r="P193" s="54"/>
    </row>
    <row r="194" spans="2:16">
      <c r="B194" s="208"/>
      <c r="D194" s="208"/>
      <c r="E194" s="156"/>
      <c r="F194" s="208"/>
      <c r="G194" s="208"/>
      <c r="H194" s="208"/>
      <c r="I194" s="221"/>
      <c r="J194" s="208"/>
      <c r="O194" s="118"/>
      <c r="P194" s="222"/>
    </row>
    <row r="195" ht="35" customHeight="1" spans="1:16">
      <c r="A195" s="158" t="s">
        <v>356</v>
      </c>
      <c r="B195" s="158"/>
      <c r="C195" s="158"/>
      <c r="D195" s="158"/>
      <c r="E195" s="209"/>
      <c r="F195" s="158"/>
      <c r="G195" s="158"/>
      <c r="H195" s="158"/>
      <c r="I195" s="158"/>
      <c r="J195" s="158"/>
      <c r="K195" s="158"/>
      <c r="L195" s="158"/>
      <c r="M195" s="158"/>
      <c r="N195" s="158"/>
      <c r="O195" s="223"/>
      <c r="P195" s="224"/>
    </row>
    <row r="196" ht="14.25" spans="1:16">
      <c r="A196" s="210" t="s">
        <v>3</v>
      </c>
      <c r="B196" s="2" t="s">
        <v>4</v>
      </c>
      <c r="C196" s="4" t="s">
        <v>5</v>
      </c>
      <c r="D196" s="3" t="s">
        <v>6</v>
      </c>
      <c r="E196" s="4" t="s">
        <v>7</v>
      </c>
      <c r="F196" s="181" t="s">
        <v>8</v>
      </c>
      <c r="G196" s="181" t="s">
        <v>9</v>
      </c>
      <c r="H196" s="5" t="s">
        <v>10</v>
      </c>
      <c r="I196" s="44"/>
      <c r="J196" s="5"/>
      <c r="K196" s="45" t="s">
        <v>290</v>
      </c>
      <c r="L196" s="46"/>
      <c r="M196" s="47"/>
      <c r="N196" s="225" t="s">
        <v>12</v>
      </c>
      <c r="O196" s="49" t="s">
        <v>266</v>
      </c>
      <c r="P196" s="122" t="s">
        <v>14</v>
      </c>
    </row>
    <row r="197" ht="23" customHeight="1" spans="1:16">
      <c r="A197" s="18"/>
      <c r="B197" s="6"/>
      <c r="C197" s="8"/>
      <c r="D197" s="7"/>
      <c r="E197" s="8"/>
      <c r="F197" s="181"/>
      <c r="G197" s="181"/>
      <c r="H197" s="5" t="s">
        <v>15</v>
      </c>
      <c r="I197" s="44" t="s">
        <v>16</v>
      </c>
      <c r="J197" s="5" t="s">
        <v>17</v>
      </c>
      <c r="K197" s="44" t="s">
        <v>15</v>
      </c>
      <c r="L197" s="44" t="s">
        <v>16</v>
      </c>
      <c r="M197" s="44" t="s">
        <v>17</v>
      </c>
      <c r="N197" s="225"/>
      <c r="O197" s="49"/>
      <c r="P197" s="123"/>
    </row>
    <row r="198" spans="1:16">
      <c r="A198" s="9">
        <v>1</v>
      </c>
      <c r="B198" s="100"/>
      <c r="C198" s="211">
        <v>27</v>
      </c>
      <c r="D198" s="212" t="s">
        <v>357</v>
      </c>
      <c r="E198" s="167" t="s">
        <v>358</v>
      </c>
      <c r="F198" s="10"/>
      <c r="G198" s="10"/>
      <c r="H198" s="12"/>
      <c r="I198" s="51"/>
      <c r="J198" s="12"/>
      <c r="K198" s="51"/>
      <c r="L198" s="51"/>
      <c r="M198" s="51"/>
      <c r="N198" s="226"/>
      <c r="O198" s="53"/>
      <c r="P198" s="54"/>
    </row>
    <row r="199" ht="90" spans="1:16">
      <c r="A199" s="9">
        <v>2</v>
      </c>
      <c r="B199" s="100"/>
      <c r="C199" s="101">
        <v>2702</v>
      </c>
      <c r="D199" s="102" t="s">
        <v>359</v>
      </c>
      <c r="E199" s="167" t="s">
        <v>360</v>
      </c>
      <c r="F199" s="10"/>
      <c r="G199" s="10"/>
      <c r="H199" s="12"/>
      <c r="I199" s="51"/>
      <c r="J199" s="12"/>
      <c r="K199" s="51"/>
      <c r="L199" s="51"/>
      <c r="M199" s="51"/>
      <c r="N199" s="226"/>
      <c r="O199" s="53"/>
      <c r="P199" s="54"/>
    </row>
    <row r="200" s="83" customFormat="1" ht="45" spans="1:16">
      <c r="A200" s="105">
        <v>3</v>
      </c>
      <c r="B200" s="135"/>
      <c r="C200" s="171">
        <v>270200001</v>
      </c>
      <c r="D200" s="145" t="s">
        <v>361</v>
      </c>
      <c r="E200" s="145" t="s">
        <v>362</v>
      </c>
      <c r="F200" s="106"/>
      <c r="G200" s="106"/>
      <c r="H200" s="109"/>
      <c r="I200" s="126"/>
      <c r="J200" s="109"/>
      <c r="K200" s="126"/>
      <c r="L200" s="126"/>
      <c r="M200" s="126"/>
      <c r="N200" s="227"/>
      <c r="O200" s="129"/>
      <c r="P200" s="130"/>
    </row>
    <row r="201" spans="1:16">
      <c r="A201" s="9">
        <v>4</v>
      </c>
      <c r="B201" s="30" t="s">
        <v>22</v>
      </c>
      <c r="C201" s="15" t="s">
        <v>363</v>
      </c>
      <c r="D201" s="167" t="s">
        <v>361</v>
      </c>
      <c r="E201" s="11"/>
      <c r="F201" s="10"/>
      <c r="G201" s="172" t="s">
        <v>364</v>
      </c>
      <c r="H201" s="15">
        <v>80</v>
      </c>
      <c r="I201" s="196">
        <v>75</v>
      </c>
      <c r="J201" s="15">
        <v>70</v>
      </c>
      <c r="K201" s="17">
        <f>H201*N201+H201</f>
        <v>100</v>
      </c>
      <c r="L201" s="17">
        <f>I201*N201+I201</f>
        <v>93.75</v>
      </c>
      <c r="M201" s="17">
        <f>J201*N201+J201</f>
        <v>87.5</v>
      </c>
      <c r="N201" s="52">
        <v>0.25</v>
      </c>
      <c r="O201" s="53">
        <v>30136.3333333333</v>
      </c>
      <c r="P201" s="54" t="s">
        <v>25</v>
      </c>
    </row>
    <row r="202" ht="30" spans="1:16">
      <c r="A202" s="9">
        <v>5</v>
      </c>
      <c r="B202" s="30" t="s">
        <v>22</v>
      </c>
      <c r="C202" s="15" t="s">
        <v>365</v>
      </c>
      <c r="D202" s="167" t="s">
        <v>366</v>
      </c>
      <c r="E202" s="11"/>
      <c r="F202" s="10"/>
      <c r="G202" s="172" t="s">
        <v>364</v>
      </c>
      <c r="H202" s="15">
        <v>100</v>
      </c>
      <c r="I202" s="196">
        <v>95</v>
      </c>
      <c r="J202" s="15">
        <v>90</v>
      </c>
      <c r="K202" s="17">
        <f t="shared" ref="K202:K234" si="11">H202*N202+H202</f>
        <v>125</v>
      </c>
      <c r="L202" s="17">
        <f t="shared" ref="L202:L234" si="12">I202*N202+I202</f>
        <v>118.75</v>
      </c>
      <c r="M202" s="17">
        <f t="shared" ref="M202:M234" si="13">J202*N202+J202</f>
        <v>112.5</v>
      </c>
      <c r="N202" s="52">
        <v>0.25</v>
      </c>
      <c r="O202" s="53">
        <v>3490</v>
      </c>
      <c r="P202" s="54" t="s">
        <v>25</v>
      </c>
    </row>
    <row r="203" s="83" customFormat="1" ht="39" customHeight="1" spans="1:16">
      <c r="A203" s="105">
        <v>6</v>
      </c>
      <c r="B203" s="111" t="s">
        <v>22</v>
      </c>
      <c r="C203" s="171">
        <v>270200002</v>
      </c>
      <c r="D203" s="145" t="s">
        <v>367</v>
      </c>
      <c r="E203" s="145" t="s">
        <v>368</v>
      </c>
      <c r="F203" s="106"/>
      <c r="G203" s="170" t="s">
        <v>364</v>
      </c>
      <c r="H203" s="171">
        <v>80</v>
      </c>
      <c r="I203" s="194">
        <v>75</v>
      </c>
      <c r="J203" s="171">
        <v>70</v>
      </c>
      <c r="K203" s="132">
        <f t="shared" si="11"/>
        <v>100</v>
      </c>
      <c r="L203" s="132">
        <f t="shared" si="12"/>
        <v>93.75</v>
      </c>
      <c r="M203" s="132">
        <f t="shared" si="13"/>
        <v>87.5</v>
      </c>
      <c r="N203" s="133">
        <v>0.25</v>
      </c>
      <c r="O203" s="129">
        <v>3025</v>
      </c>
      <c r="P203" s="130" t="s">
        <v>25</v>
      </c>
    </row>
    <row r="204" s="83" customFormat="1" ht="66" customHeight="1" spans="1:16">
      <c r="A204" s="105">
        <v>7</v>
      </c>
      <c r="B204" s="111" t="s">
        <v>22</v>
      </c>
      <c r="C204" s="171">
        <v>270200003</v>
      </c>
      <c r="D204" s="145" t="s">
        <v>369</v>
      </c>
      <c r="E204" s="145" t="s">
        <v>370</v>
      </c>
      <c r="F204" s="106"/>
      <c r="G204" s="170" t="s">
        <v>364</v>
      </c>
      <c r="H204" s="171">
        <v>70</v>
      </c>
      <c r="I204" s="194">
        <v>65</v>
      </c>
      <c r="J204" s="171">
        <v>60</v>
      </c>
      <c r="K204" s="132">
        <f t="shared" si="11"/>
        <v>87.5</v>
      </c>
      <c r="L204" s="132">
        <f t="shared" si="12"/>
        <v>81.25</v>
      </c>
      <c r="M204" s="132">
        <f t="shared" si="13"/>
        <v>75</v>
      </c>
      <c r="N204" s="133">
        <v>0.25</v>
      </c>
      <c r="O204" s="129">
        <v>123151.333333333</v>
      </c>
      <c r="P204" s="130" t="s">
        <v>25</v>
      </c>
    </row>
    <row r="205" s="83" customFormat="1" ht="39" customHeight="1" spans="1:16">
      <c r="A205" s="105">
        <v>8</v>
      </c>
      <c r="B205" s="111" t="s">
        <v>22</v>
      </c>
      <c r="C205" s="171">
        <v>270200004</v>
      </c>
      <c r="D205" s="145" t="s">
        <v>371</v>
      </c>
      <c r="E205" s="145" t="s">
        <v>372</v>
      </c>
      <c r="F205" s="106"/>
      <c r="G205" s="170" t="s">
        <v>364</v>
      </c>
      <c r="H205" s="171">
        <v>60</v>
      </c>
      <c r="I205" s="194">
        <v>58</v>
      </c>
      <c r="J205" s="171">
        <v>56</v>
      </c>
      <c r="K205" s="132">
        <f t="shared" si="11"/>
        <v>75</v>
      </c>
      <c r="L205" s="132">
        <f t="shared" si="12"/>
        <v>72.5</v>
      </c>
      <c r="M205" s="132">
        <f t="shared" si="13"/>
        <v>70</v>
      </c>
      <c r="N205" s="133">
        <v>0.25</v>
      </c>
      <c r="O205" s="129">
        <v>6850.66666666667</v>
      </c>
      <c r="P205" s="130" t="s">
        <v>25</v>
      </c>
    </row>
    <row r="206" s="83" customFormat="1" ht="30" spans="1:16">
      <c r="A206" s="105">
        <v>9</v>
      </c>
      <c r="B206" s="111" t="s">
        <v>22</v>
      </c>
      <c r="C206" s="171">
        <v>270200005</v>
      </c>
      <c r="D206" s="145" t="s">
        <v>373</v>
      </c>
      <c r="E206" s="112"/>
      <c r="F206" s="106"/>
      <c r="G206" s="170" t="s">
        <v>374</v>
      </c>
      <c r="H206" s="171">
        <v>5</v>
      </c>
      <c r="I206" s="194">
        <v>4</v>
      </c>
      <c r="J206" s="171">
        <v>3</v>
      </c>
      <c r="K206" s="132">
        <f t="shared" si="11"/>
        <v>6.25</v>
      </c>
      <c r="L206" s="132">
        <f t="shared" si="12"/>
        <v>5</v>
      </c>
      <c r="M206" s="132">
        <f t="shared" si="13"/>
        <v>3.75</v>
      </c>
      <c r="N206" s="133">
        <v>0.25</v>
      </c>
      <c r="O206" s="129">
        <v>20631.6666666667</v>
      </c>
      <c r="P206" s="130" t="s">
        <v>84</v>
      </c>
    </row>
    <row r="207" ht="90" spans="1:16">
      <c r="A207" s="9">
        <v>10</v>
      </c>
      <c r="B207" s="100"/>
      <c r="C207" s="211">
        <v>2703</v>
      </c>
      <c r="D207" s="102" t="s">
        <v>375</v>
      </c>
      <c r="E207" s="167" t="s">
        <v>376</v>
      </c>
      <c r="F207" s="10"/>
      <c r="G207" s="10"/>
      <c r="H207" s="12"/>
      <c r="I207" s="51"/>
      <c r="J207" s="12"/>
      <c r="K207" s="17"/>
      <c r="L207" s="17"/>
      <c r="M207" s="17"/>
      <c r="N207" s="226"/>
      <c r="O207" s="53"/>
      <c r="P207" s="54"/>
    </row>
    <row r="208" s="83" customFormat="1" ht="30" spans="1:16">
      <c r="A208" s="105">
        <v>11</v>
      </c>
      <c r="B208" s="111"/>
      <c r="C208" s="171">
        <v>270300001</v>
      </c>
      <c r="D208" s="145" t="s">
        <v>377</v>
      </c>
      <c r="E208" s="145" t="s">
        <v>378</v>
      </c>
      <c r="F208" s="106"/>
      <c r="G208" s="106"/>
      <c r="H208" s="109"/>
      <c r="I208" s="126"/>
      <c r="J208" s="109"/>
      <c r="K208" s="132"/>
      <c r="L208" s="132"/>
      <c r="M208" s="132"/>
      <c r="N208" s="227"/>
      <c r="O208" s="129"/>
      <c r="P208" s="130"/>
    </row>
    <row r="209" ht="24" customHeight="1" spans="1:16">
      <c r="A209" s="9">
        <v>12</v>
      </c>
      <c r="B209" s="30" t="s">
        <v>22</v>
      </c>
      <c r="C209" s="15" t="s">
        <v>379</v>
      </c>
      <c r="D209" s="167" t="s">
        <v>377</v>
      </c>
      <c r="E209" s="11"/>
      <c r="F209" s="10"/>
      <c r="G209" s="172" t="s">
        <v>364</v>
      </c>
      <c r="H209" s="15">
        <v>100</v>
      </c>
      <c r="I209" s="196">
        <v>95</v>
      </c>
      <c r="J209" s="15">
        <v>90</v>
      </c>
      <c r="K209" s="17">
        <f t="shared" si="11"/>
        <v>125</v>
      </c>
      <c r="L209" s="17">
        <f t="shared" si="12"/>
        <v>118.75</v>
      </c>
      <c r="M209" s="17">
        <f t="shared" si="13"/>
        <v>112.5</v>
      </c>
      <c r="N209" s="52">
        <v>0.25</v>
      </c>
      <c r="O209" s="53">
        <v>11902.6666666667</v>
      </c>
      <c r="P209" s="54" t="s">
        <v>25</v>
      </c>
    </row>
    <row r="210" ht="40" customHeight="1" spans="1:16">
      <c r="A210" s="9">
        <v>13</v>
      </c>
      <c r="B210" s="30" t="s">
        <v>22</v>
      </c>
      <c r="C210" s="15" t="s">
        <v>380</v>
      </c>
      <c r="D210" s="167" t="s">
        <v>381</v>
      </c>
      <c r="E210" s="11"/>
      <c r="F210" s="10"/>
      <c r="G210" s="172" t="s">
        <v>382</v>
      </c>
      <c r="H210" s="15">
        <v>10</v>
      </c>
      <c r="I210" s="196">
        <v>9</v>
      </c>
      <c r="J210" s="15">
        <v>8</v>
      </c>
      <c r="K210" s="17">
        <f t="shared" si="11"/>
        <v>12.5</v>
      </c>
      <c r="L210" s="17">
        <f t="shared" si="12"/>
        <v>11.25</v>
      </c>
      <c r="M210" s="17">
        <f t="shared" si="13"/>
        <v>10</v>
      </c>
      <c r="N210" s="52">
        <v>0.25</v>
      </c>
      <c r="O210" s="53">
        <v>15237.3333333333</v>
      </c>
      <c r="P210" s="54" t="s">
        <v>25</v>
      </c>
    </row>
    <row r="211" s="83" customFormat="1" ht="30" spans="1:16">
      <c r="A211" s="105">
        <v>14</v>
      </c>
      <c r="B211" s="111"/>
      <c r="C211" s="171">
        <v>270300002</v>
      </c>
      <c r="D211" s="145" t="s">
        <v>383</v>
      </c>
      <c r="E211" s="145" t="s">
        <v>384</v>
      </c>
      <c r="F211" s="106"/>
      <c r="G211" s="106"/>
      <c r="H211" s="171"/>
      <c r="I211" s="194"/>
      <c r="J211" s="171"/>
      <c r="K211" s="132"/>
      <c r="L211" s="132"/>
      <c r="M211" s="132"/>
      <c r="N211" s="133"/>
      <c r="O211" s="129"/>
      <c r="P211" s="130"/>
    </row>
    <row r="212" ht="27" customHeight="1" spans="1:16">
      <c r="A212" s="9">
        <v>15</v>
      </c>
      <c r="B212" s="30" t="s">
        <v>22</v>
      </c>
      <c r="C212" s="15" t="s">
        <v>385</v>
      </c>
      <c r="D212" s="167" t="s">
        <v>383</v>
      </c>
      <c r="E212" s="11"/>
      <c r="F212" s="10"/>
      <c r="G212" s="172" t="s">
        <v>364</v>
      </c>
      <c r="H212" s="15">
        <v>100</v>
      </c>
      <c r="I212" s="196">
        <v>95</v>
      </c>
      <c r="J212" s="15">
        <v>90</v>
      </c>
      <c r="K212" s="17">
        <f t="shared" si="11"/>
        <v>125</v>
      </c>
      <c r="L212" s="17">
        <f t="shared" si="12"/>
        <v>118.75</v>
      </c>
      <c r="M212" s="17">
        <f t="shared" si="13"/>
        <v>112.5</v>
      </c>
      <c r="N212" s="52">
        <v>0.25</v>
      </c>
      <c r="O212" s="53">
        <v>162613.333333333</v>
      </c>
      <c r="P212" s="54" t="s">
        <v>25</v>
      </c>
    </row>
    <row r="213" ht="30" spans="1:16">
      <c r="A213" s="9">
        <v>16</v>
      </c>
      <c r="B213" s="30" t="s">
        <v>22</v>
      </c>
      <c r="C213" s="15" t="s">
        <v>386</v>
      </c>
      <c r="D213" s="167" t="s">
        <v>387</v>
      </c>
      <c r="E213" s="11"/>
      <c r="F213" s="10"/>
      <c r="G213" s="172" t="s">
        <v>382</v>
      </c>
      <c r="H213" s="15">
        <v>10</v>
      </c>
      <c r="I213" s="196">
        <v>9</v>
      </c>
      <c r="J213" s="15">
        <v>8</v>
      </c>
      <c r="K213" s="17">
        <f t="shared" si="11"/>
        <v>12.5</v>
      </c>
      <c r="L213" s="17">
        <f t="shared" si="12"/>
        <v>11.25</v>
      </c>
      <c r="M213" s="17">
        <f t="shared" si="13"/>
        <v>10</v>
      </c>
      <c r="N213" s="52">
        <v>0.25</v>
      </c>
      <c r="O213" s="53">
        <v>57653</v>
      </c>
      <c r="P213" s="54" t="s">
        <v>25</v>
      </c>
    </row>
    <row r="214" s="83" customFormat="1" ht="45" spans="1:16">
      <c r="A214" s="105">
        <v>17</v>
      </c>
      <c r="B214" s="111"/>
      <c r="C214" s="171">
        <v>270300003</v>
      </c>
      <c r="D214" s="145" t="s">
        <v>388</v>
      </c>
      <c r="E214" s="145" t="s">
        <v>389</v>
      </c>
      <c r="F214" s="106"/>
      <c r="G214" s="106"/>
      <c r="H214" s="171"/>
      <c r="I214" s="194"/>
      <c r="J214" s="171"/>
      <c r="K214" s="132"/>
      <c r="L214" s="132"/>
      <c r="M214" s="132"/>
      <c r="N214" s="133"/>
      <c r="O214" s="129"/>
      <c r="P214" s="130"/>
    </row>
    <row r="215" ht="36" customHeight="1" spans="1:16">
      <c r="A215" s="9">
        <v>18</v>
      </c>
      <c r="B215" s="30" t="s">
        <v>22</v>
      </c>
      <c r="C215" s="15" t="s">
        <v>390</v>
      </c>
      <c r="D215" s="167" t="s">
        <v>388</v>
      </c>
      <c r="E215" s="11"/>
      <c r="F215" s="10"/>
      <c r="G215" s="172" t="s">
        <v>391</v>
      </c>
      <c r="H215" s="15">
        <v>100</v>
      </c>
      <c r="I215" s="196">
        <v>95</v>
      </c>
      <c r="J215" s="15">
        <v>90</v>
      </c>
      <c r="K215" s="17">
        <f t="shared" si="11"/>
        <v>125</v>
      </c>
      <c r="L215" s="17">
        <f t="shared" si="12"/>
        <v>118.75</v>
      </c>
      <c r="M215" s="17">
        <f t="shared" si="13"/>
        <v>112.5</v>
      </c>
      <c r="N215" s="52">
        <v>0.25</v>
      </c>
      <c r="O215" s="53">
        <v>61747.3333333333</v>
      </c>
      <c r="P215" s="54" t="s">
        <v>25</v>
      </c>
    </row>
    <row r="216" ht="36" customHeight="1" spans="1:16">
      <c r="A216" s="9">
        <v>19</v>
      </c>
      <c r="B216" s="30" t="s">
        <v>22</v>
      </c>
      <c r="C216" s="15" t="s">
        <v>392</v>
      </c>
      <c r="D216" s="167" t="s">
        <v>393</v>
      </c>
      <c r="E216" s="11"/>
      <c r="F216" s="10"/>
      <c r="G216" s="172" t="s">
        <v>382</v>
      </c>
      <c r="H216" s="15">
        <v>10</v>
      </c>
      <c r="I216" s="196">
        <v>9</v>
      </c>
      <c r="J216" s="15">
        <v>8</v>
      </c>
      <c r="K216" s="17">
        <f t="shared" si="11"/>
        <v>12.5</v>
      </c>
      <c r="L216" s="17">
        <f t="shared" si="12"/>
        <v>11.25</v>
      </c>
      <c r="M216" s="17">
        <f t="shared" si="13"/>
        <v>10</v>
      </c>
      <c r="N216" s="52">
        <v>0.25</v>
      </c>
      <c r="O216" s="53">
        <v>17459.3333333333</v>
      </c>
      <c r="P216" s="54" t="s">
        <v>25</v>
      </c>
    </row>
    <row r="217" ht="36" customHeight="1" spans="1:16">
      <c r="A217" s="9">
        <v>20</v>
      </c>
      <c r="B217" s="30" t="s">
        <v>22</v>
      </c>
      <c r="C217" s="15" t="s">
        <v>394</v>
      </c>
      <c r="D217" s="167" t="s">
        <v>395</v>
      </c>
      <c r="E217" s="11"/>
      <c r="F217" s="10"/>
      <c r="G217" s="172" t="s">
        <v>364</v>
      </c>
      <c r="H217" s="15">
        <v>150</v>
      </c>
      <c r="I217" s="196">
        <v>140</v>
      </c>
      <c r="J217" s="15">
        <v>130</v>
      </c>
      <c r="K217" s="17">
        <f t="shared" si="11"/>
        <v>187.5</v>
      </c>
      <c r="L217" s="17">
        <f t="shared" si="12"/>
        <v>175</v>
      </c>
      <c r="M217" s="17">
        <f t="shared" si="13"/>
        <v>162.5</v>
      </c>
      <c r="N217" s="52">
        <v>0.25</v>
      </c>
      <c r="O217" s="53">
        <v>22735.3333333333</v>
      </c>
      <c r="P217" s="54" t="s">
        <v>25</v>
      </c>
    </row>
    <row r="218" ht="36" customHeight="1" spans="1:16">
      <c r="A218" s="9">
        <v>21</v>
      </c>
      <c r="B218" s="30" t="s">
        <v>22</v>
      </c>
      <c r="C218" s="15" t="s">
        <v>396</v>
      </c>
      <c r="D218" s="167" t="s">
        <v>397</v>
      </c>
      <c r="E218" s="11"/>
      <c r="F218" s="10"/>
      <c r="G218" s="172" t="s">
        <v>273</v>
      </c>
      <c r="H218" s="15">
        <v>50</v>
      </c>
      <c r="I218" s="196">
        <v>45</v>
      </c>
      <c r="J218" s="15">
        <v>40</v>
      </c>
      <c r="K218" s="17">
        <f t="shared" si="11"/>
        <v>62.5</v>
      </c>
      <c r="L218" s="17">
        <f t="shared" si="12"/>
        <v>56.25</v>
      </c>
      <c r="M218" s="17">
        <f t="shared" si="13"/>
        <v>50</v>
      </c>
      <c r="N218" s="52">
        <v>0.25</v>
      </c>
      <c r="O218" s="53">
        <v>745.333333333333</v>
      </c>
      <c r="P218" s="54" t="s">
        <v>25</v>
      </c>
    </row>
    <row r="219" s="83" customFormat="1" ht="28" customHeight="1" spans="1:16">
      <c r="A219" s="105">
        <v>22</v>
      </c>
      <c r="B219" s="111" t="s">
        <v>22</v>
      </c>
      <c r="C219" s="171">
        <v>270300004</v>
      </c>
      <c r="D219" s="145" t="s">
        <v>398</v>
      </c>
      <c r="E219" s="145" t="s">
        <v>399</v>
      </c>
      <c r="F219" s="106"/>
      <c r="G219" s="170" t="s">
        <v>364</v>
      </c>
      <c r="H219" s="109">
        <v>140</v>
      </c>
      <c r="I219" s="126">
        <v>135</v>
      </c>
      <c r="J219" s="109">
        <v>130</v>
      </c>
      <c r="K219" s="132">
        <f t="shared" si="11"/>
        <v>175</v>
      </c>
      <c r="L219" s="132">
        <f t="shared" si="12"/>
        <v>168.75</v>
      </c>
      <c r="M219" s="132">
        <f t="shared" si="13"/>
        <v>162.5</v>
      </c>
      <c r="N219" s="227">
        <v>0.25</v>
      </c>
      <c r="O219" s="129">
        <v>3916</v>
      </c>
      <c r="P219" s="130" t="s">
        <v>25</v>
      </c>
    </row>
    <row r="220" s="83" customFormat="1" ht="21" customHeight="1" spans="1:16">
      <c r="A220" s="105">
        <v>23</v>
      </c>
      <c r="B220" s="111"/>
      <c r="C220" s="171">
        <v>270300005</v>
      </c>
      <c r="D220" s="145" t="s">
        <v>400</v>
      </c>
      <c r="E220" s="112"/>
      <c r="F220" s="106"/>
      <c r="G220" s="106"/>
      <c r="H220" s="109"/>
      <c r="I220" s="126"/>
      <c r="J220" s="109"/>
      <c r="K220" s="132"/>
      <c r="L220" s="132"/>
      <c r="M220" s="132"/>
      <c r="N220" s="227"/>
      <c r="O220" s="129"/>
      <c r="P220" s="130"/>
    </row>
    <row r="221" ht="21" customHeight="1" spans="1:16">
      <c r="A221" s="9">
        <v>24</v>
      </c>
      <c r="B221" s="30" t="s">
        <v>22</v>
      </c>
      <c r="C221" s="15" t="s">
        <v>401</v>
      </c>
      <c r="D221" s="167" t="s">
        <v>400</v>
      </c>
      <c r="E221" s="11"/>
      <c r="F221" s="10"/>
      <c r="G221" s="172" t="s">
        <v>364</v>
      </c>
      <c r="H221" s="15">
        <v>140</v>
      </c>
      <c r="I221" s="196">
        <v>135</v>
      </c>
      <c r="J221" s="15">
        <v>130</v>
      </c>
      <c r="K221" s="17">
        <f t="shared" si="11"/>
        <v>175</v>
      </c>
      <c r="L221" s="17">
        <f t="shared" si="12"/>
        <v>168.75</v>
      </c>
      <c r="M221" s="17">
        <f t="shared" si="13"/>
        <v>162.5</v>
      </c>
      <c r="N221" s="52">
        <v>0.25</v>
      </c>
      <c r="O221" s="53">
        <v>74083</v>
      </c>
      <c r="P221" s="54" t="s">
        <v>25</v>
      </c>
    </row>
    <row r="222" ht="37" customHeight="1" spans="1:16">
      <c r="A222" s="9">
        <v>25</v>
      </c>
      <c r="B222" s="30" t="s">
        <v>22</v>
      </c>
      <c r="C222" s="15" t="s">
        <v>402</v>
      </c>
      <c r="D222" s="167" t="s">
        <v>403</v>
      </c>
      <c r="E222" s="11"/>
      <c r="F222" s="10"/>
      <c r="G222" s="172" t="s">
        <v>382</v>
      </c>
      <c r="H222" s="15">
        <v>30</v>
      </c>
      <c r="I222" s="196">
        <v>25</v>
      </c>
      <c r="J222" s="15">
        <v>20</v>
      </c>
      <c r="K222" s="17">
        <f t="shared" si="11"/>
        <v>37.5</v>
      </c>
      <c r="L222" s="17">
        <f t="shared" si="12"/>
        <v>31.25</v>
      </c>
      <c r="M222" s="17">
        <f t="shared" si="13"/>
        <v>25</v>
      </c>
      <c r="N222" s="52">
        <v>0.25</v>
      </c>
      <c r="O222" s="53">
        <v>825482.333333333</v>
      </c>
      <c r="P222" s="54" t="s">
        <v>25</v>
      </c>
    </row>
    <row r="223" ht="37" customHeight="1" spans="1:16">
      <c r="A223" s="9">
        <v>26</v>
      </c>
      <c r="B223" s="30" t="s">
        <v>22</v>
      </c>
      <c r="C223" s="15" t="s">
        <v>404</v>
      </c>
      <c r="D223" s="167" t="s">
        <v>405</v>
      </c>
      <c r="E223" s="11"/>
      <c r="F223" s="10"/>
      <c r="G223" s="172" t="s">
        <v>364</v>
      </c>
      <c r="H223" s="15">
        <v>160</v>
      </c>
      <c r="I223" s="196">
        <v>150</v>
      </c>
      <c r="J223" s="15">
        <v>140</v>
      </c>
      <c r="K223" s="17">
        <f t="shared" si="11"/>
        <v>200</v>
      </c>
      <c r="L223" s="17">
        <f t="shared" si="12"/>
        <v>187.5</v>
      </c>
      <c r="M223" s="17">
        <f t="shared" si="13"/>
        <v>175</v>
      </c>
      <c r="N223" s="52">
        <v>0.25</v>
      </c>
      <c r="O223" s="53">
        <v>252785</v>
      </c>
      <c r="P223" s="54" t="s">
        <v>25</v>
      </c>
    </row>
    <row r="224" spans="1:16">
      <c r="A224" s="9">
        <v>27</v>
      </c>
      <c r="B224" s="100"/>
      <c r="C224" s="101">
        <v>2704</v>
      </c>
      <c r="D224" s="102" t="s">
        <v>406</v>
      </c>
      <c r="E224" s="167" t="s">
        <v>407</v>
      </c>
      <c r="F224" s="10"/>
      <c r="G224" s="10"/>
      <c r="H224" s="15"/>
      <c r="I224" s="196"/>
      <c r="J224" s="15"/>
      <c r="K224" s="17"/>
      <c r="L224" s="17"/>
      <c r="M224" s="17"/>
      <c r="N224" s="52"/>
      <c r="O224" s="53"/>
      <c r="P224" s="54"/>
    </row>
    <row r="225" s="83" customFormat="1" ht="30" customHeight="1" spans="1:16">
      <c r="A225" s="105">
        <v>28</v>
      </c>
      <c r="B225" s="135"/>
      <c r="C225" s="171">
        <v>270400001</v>
      </c>
      <c r="D225" s="145" t="s">
        <v>408</v>
      </c>
      <c r="E225" s="112"/>
      <c r="F225" s="106"/>
      <c r="G225" s="106"/>
      <c r="H225" s="171"/>
      <c r="I225" s="194"/>
      <c r="J225" s="171"/>
      <c r="K225" s="132"/>
      <c r="L225" s="132"/>
      <c r="M225" s="132"/>
      <c r="N225" s="133"/>
      <c r="O225" s="129"/>
      <c r="P225" s="130"/>
    </row>
    <row r="226" ht="30" customHeight="1" spans="1:16">
      <c r="A226" s="9">
        <v>29</v>
      </c>
      <c r="B226" s="30" t="s">
        <v>22</v>
      </c>
      <c r="C226" s="15" t="s">
        <v>409</v>
      </c>
      <c r="D226" s="167" t="s">
        <v>408</v>
      </c>
      <c r="E226" s="11"/>
      <c r="F226" s="10"/>
      <c r="G226" s="172" t="s">
        <v>364</v>
      </c>
      <c r="H226" s="15">
        <v>200</v>
      </c>
      <c r="I226" s="196">
        <v>190</v>
      </c>
      <c r="J226" s="15">
        <v>180</v>
      </c>
      <c r="K226" s="17">
        <f t="shared" si="11"/>
        <v>250</v>
      </c>
      <c r="L226" s="17">
        <f t="shared" si="12"/>
        <v>237.5</v>
      </c>
      <c r="M226" s="17">
        <f t="shared" si="13"/>
        <v>225</v>
      </c>
      <c r="N226" s="52">
        <v>0.25</v>
      </c>
      <c r="O226" s="53">
        <v>34966</v>
      </c>
      <c r="P226" s="54" t="s">
        <v>25</v>
      </c>
    </row>
    <row r="227" ht="30" customHeight="1" spans="1:16">
      <c r="A227" s="9">
        <v>30</v>
      </c>
      <c r="B227" s="30" t="s">
        <v>22</v>
      </c>
      <c r="C227" s="15" t="s">
        <v>410</v>
      </c>
      <c r="D227" s="167" t="s">
        <v>411</v>
      </c>
      <c r="E227" s="11"/>
      <c r="F227" s="10"/>
      <c r="G227" s="172" t="s">
        <v>273</v>
      </c>
      <c r="H227" s="15">
        <v>80</v>
      </c>
      <c r="I227" s="196">
        <v>75</v>
      </c>
      <c r="J227" s="15">
        <v>70</v>
      </c>
      <c r="K227" s="17">
        <f t="shared" si="11"/>
        <v>100</v>
      </c>
      <c r="L227" s="17">
        <f t="shared" si="12"/>
        <v>93.75</v>
      </c>
      <c r="M227" s="17">
        <f t="shared" si="13"/>
        <v>87.5</v>
      </c>
      <c r="N227" s="52">
        <v>0.25</v>
      </c>
      <c r="O227" s="53">
        <v>36981</v>
      </c>
      <c r="P227" s="54" t="s">
        <v>25</v>
      </c>
    </row>
    <row r="228" ht="30" customHeight="1" spans="1:16">
      <c r="A228" s="9">
        <v>31</v>
      </c>
      <c r="B228" s="30" t="s">
        <v>22</v>
      </c>
      <c r="C228" s="15" t="s">
        <v>412</v>
      </c>
      <c r="D228" s="167" t="s">
        <v>413</v>
      </c>
      <c r="E228" s="11"/>
      <c r="F228" s="10"/>
      <c r="G228" s="172" t="s">
        <v>364</v>
      </c>
      <c r="H228" s="15">
        <v>40</v>
      </c>
      <c r="I228" s="196">
        <v>35</v>
      </c>
      <c r="J228" s="15">
        <v>30</v>
      </c>
      <c r="K228" s="17">
        <f t="shared" si="11"/>
        <v>50</v>
      </c>
      <c r="L228" s="17">
        <f t="shared" si="12"/>
        <v>43.75</v>
      </c>
      <c r="M228" s="17">
        <f t="shared" si="13"/>
        <v>37.5</v>
      </c>
      <c r="N228" s="52">
        <v>0.25</v>
      </c>
      <c r="O228" s="53">
        <v>1181</v>
      </c>
      <c r="P228" s="54" t="s">
        <v>25</v>
      </c>
    </row>
    <row r="229" spans="1:16">
      <c r="A229" s="9">
        <v>32</v>
      </c>
      <c r="B229" s="100"/>
      <c r="C229" s="101">
        <v>2705</v>
      </c>
      <c r="D229" s="102" t="s">
        <v>414</v>
      </c>
      <c r="E229" s="11"/>
      <c r="F229" s="10"/>
      <c r="G229" s="10"/>
      <c r="H229" s="15"/>
      <c r="I229" s="196"/>
      <c r="J229" s="15"/>
      <c r="K229" s="17"/>
      <c r="L229" s="17"/>
      <c r="M229" s="17"/>
      <c r="N229" s="52"/>
      <c r="O229" s="53"/>
      <c r="P229" s="54"/>
    </row>
    <row r="230" s="83" customFormat="1" ht="30" spans="1:16">
      <c r="A230" s="105">
        <v>33</v>
      </c>
      <c r="B230" s="135"/>
      <c r="C230" s="171">
        <v>270500001</v>
      </c>
      <c r="D230" s="145" t="s">
        <v>415</v>
      </c>
      <c r="E230" s="112"/>
      <c r="F230" s="106"/>
      <c r="G230" s="106"/>
      <c r="H230" s="171"/>
      <c r="I230" s="194"/>
      <c r="J230" s="171"/>
      <c r="K230" s="132"/>
      <c r="L230" s="132"/>
      <c r="M230" s="132"/>
      <c r="N230" s="133"/>
      <c r="O230" s="129"/>
      <c r="P230" s="130"/>
    </row>
    <row r="231" ht="37" customHeight="1" spans="1:16">
      <c r="A231" s="9">
        <v>34</v>
      </c>
      <c r="B231" s="30" t="s">
        <v>22</v>
      </c>
      <c r="C231" s="15" t="s">
        <v>416</v>
      </c>
      <c r="D231" s="167" t="s">
        <v>415</v>
      </c>
      <c r="E231" s="11"/>
      <c r="F231" s="10"/>
      <c r="G231" s="172" t="s">
        <v>417</v>
      </c>
      <c r="H231" s="15">
        <v>80</v>
      </c>
      <c r="I231" s="196">
        <v>75</v>
      </c>
      <c r="J231" s="15">
        <v>70</v>
      </c>
      <c r="K231" s="17">
        <f t="shared" si="11"/>
        <v>100</v>
      </c>
      <c r="L231" s="17">
        <f t="shared" si="12"/>
        <v>93.75</v>
      </c>
      <c r="M231" s="17">
        <f t="shared" si="13"/>
        <v>87.5</v>
      </c>
      <c r="N231" s="52">
        <v>0.25</v>
      </c>
      <c r="O231" s="53">
        <v>46539.3333333333</v>
      </c>
      <c r="P231" s="54" t="s">
        <v>25</v>
      </c>
    </row>
    <row r="232" s="83" customFormat="1" ht="28" customHeight="1" spans="1:16">
      <c r="A232" s="105">
        <v>35</v>
      </c>
      <c r="B232" s="111"/>
      <c r="C232" s="171">
        <v>270500002</v>
      </c>
      <c r="D232" s="145" t="s">
        <v>418</v>
      </c>
      <c r="E232" s="112"/>
      <c r="F232" s="106"/>
      <c r="G232" s="106"/>
      <c r="H232" s="171"/>
      <c r="I232" s="194"/>
      <c r="J232" s="171"/>
      <c r="K232" s="132"/>
      <c r="L232" s="132"/>
      <c r="M232" s="132"/>
      <c r="N232" s="133"/>
      <c r="O232" s="129"/>
      <c r="P232" s="130"/>
    </row>
    <row r="233" ht="30" spans="1:16">
      <c r="A233" s="9">
        <v>36</v>
      </c>
      <c r="B233" s="30" t="s">
        <v>22</v>
      </c>
      <c r="C233" s="15" t="s">
        <v>419</v>
      </c>
      <c r="D233" s="167" t="s">
        <v>418</v>
      </c>
      <c r="E233" s="11"/>
      <c r="F233" s="10"/>
      <c r="G233" s="172" t="s">
        <v>417</v>
      </c>
      <c r="H233" s="15">
        <v>110</v>
      </c>
      <c r="I233" s="196">
        <v>105</v>
      </c>
      <c r="J233" s="15">
        <v>100</v>
      </c>
      <c r="K233" s="17">
        <f t="shared" si="11"/>
        <v>137.5</v>
      </c>
      <c r="L233" s="17">
        <f t="shared" si="12"/>
        <v>131.25</v>
      </c>
      <c r="M233" s="17">
        <f t="shared" si="13"/>
        <v>125</v>
      </c>
      <c r="N233" s="52">
        <v>0.25</v>
      </c>
      <c r="O233" s="53">
        <v>47503.6666666667</v>
      </c>
      <c r="P233" s="54" t="s">
        <v>25</v>
      </c>
    </row>
    <row r="234" s="83" customFormat="1" ht="30" spans="1:16">
      <c r="A234" s="105">
        <v>37</v>
      </c>
      <c r="B234" s="111" t="s">
        <v>22</v>
      </c>
      <c r="C234" s="171">
        <v>270500003</v>
      </c>
      <c r="D234" s="145" t="s">
        <v>420</v>
      </c>
      <c r="E234" s="112"/>
      <c r="F234" s="106"/>
      <c r="G234" s="170" t="s">
        <v>417</v>
      </c>
      <c r="H234" s="171">
        <v>100</v>
      </c>
      <c r="I234" s="194">
        <v>95</v>
      </c>
      <c r="J234" s="171">
        <v>90</v>
      </c>
      <c r="K234" s="132">
        <f t="shared" si="11"/>
        <v>125</v>
      </c>
      <c r="L234" s="132">
        <f t="shared" si="12"/>
        <v>118.75</v>
      </c>
      <c r="M234" s="132">
        <f t="shared" si="13"/>
        <v>112.5</v>
      </c>
      <c r="N234" s="133">
        <v>0.25</v>
      </c>
      <c r="O234" s="129">
        <v>40871.6666666667</v>
      </c>
      <c r="P234" s="130" t="s">
        <v>25</v>
      </c>
    </row>
    <row r="235" spans="1:16">
      <c r="A235" s="213" t="s">
        <v>263</v>
      </c>
      <c r="B235" s="214"/>
      <c r="C235" s="215"/>
      <c r="D235" s="216" t="s">
        <v>421</v>
      </c>
      <c r="E235" s="29"/>
      <c r="F235" s="217"/>
      <c r="G235" s="217"/>
      <c r="H235" s="15"/>
      <c r="I235" s="196"/>
      <c r="J235" s="15"/>
      <c r="K235" s="17"/>
      <c r="L235" s="17"/>
      <c r="M235" s="17"/>
      <c r="N235" s="52"/>
      <c r="O235" s="53"/>
      <c r="P235" s="54"/>
    </row>
    <row r="236" spans="2:16">
      <c r="B236" s="208"/>
      <c r="D236" s="208"/>
      <c r="E236" s="156"/>
      <c r="F236" s="208"/>
      <c r="G236" s="208"/>
      <c r="H236" s="208"/>
      <c r="I236" s="221"/>
      <c r="J236" s="208"/>
      <c r="O236" s="118"/>
      <c r="P236" s="222"/>
    </row>
    <row r="237" ht="37" customHeight="1" spans="1:16">
      <c r="A237" s="158" t="s">
        <v>422</v>
      </c>
      <c r="B237" s="158"/>
      <c r="C237" s="158"/>
      <c r="D237" s="158"/>
      <c r="E237" s="209"/>
      <c r="F237" s="158"/>
      <c r="G237" s="158"/>
      <c r="H237" s="158"/>
      <c r="I237" s="158"/>
      <c r="J237" s="158"/>
      <c r="K237" s="158"/>
      <c r="L237" s="158"/>
      <c r="M237" s="158"/>
      <c r="N237" s="158"/>
      <c r="O237" s="223"/>
      <c r="P237" s="224"/>
    </row>
    <row r="238" ht="14.25" spans="1:16">
      <c r="A238" s="13" t="s">
        <v>3</v>
      </c>
      <c r="B238" s="2" t="s">
        <v>4</v>
      </c>
      <c r="C238" s="4" t="s">
        <v>5</v>
      </c>
      <c r="D238" s="3" t="s">
        <v>6</v>
      </c>
      <c r="E238" s="4" t="s">
        <v>7</v>
      </c>
      <c r="F238" s="181" t="s">
        <v>8</v>
      </c>
      <c r="G238" s="181" t="s">
        <v>9</v>
      </c>
      <c r="H238" s="5" t="s">
        <v>10</v>
      </c>
      <c r="I238" s="44"/>
      <c r="J238" s="228"/>
      <c r="K238" s="45" t="s">
        <v>290</v>
      </c>
      <c r="L238" s="46"/>
      <c r="M238" s="47"/>
      <c r="N238" s="120" t="s">
        <v>12</v>
      </c>
      <c r="O238" s="49" t="s">
        <v>266</v>
      </c>
      <c r="P238" s="122" t="s">
        <v>14</v>
      </c>
    </row>
    <row r="239" ht="21" customHeight="1" spans="1:16">
      <c r="A239" s="18"/>
      <c r="B239" s="6"/>
      <c r="C239" s="8"/>
      <c r="D239" s="7"/>
      <c r="E239" s="8"/>
      <c r="F239" s="181"/>
      <c r="G239" s="181"/>
      <c r="H239" s="5" t="s">
        <v>15</v>
      </c>
      <c r="I239" s="44" t="s">
        <v>16</v>
      </c>
      <c r="J239" s="228" t="s">
        <v>17</v>
      </c>
      <c r="K239" s="44" t="s">
        <v>15</v>
      </c>
      <c r="L239" s="44" t="s">
        <v>16</v>
      </c>
      <c r="M239" s="44" t="s">
        <v>17</v>
      </c>
      <c r="N239" s="120"/>
      <c r="O239" s="49"/>
      <c r="P239" s="123"/>
    </row>
    <row r="240" spans="1:16">
      <c r="A240" s="19">
        <v>1</v>
      </c>
      <c r="B240" s="10"/>
      <c r="C240" s="101">
        <v>3101</v>
      </c>
      <c r="D240" s="104" t="s">
        <v>423</v>
      </c>
      <c r="E240" s="11"/>
      <c r="F240" s="10"/>
      <c r="G240" s="10"/>
      <c r="H240" s="103"/>
      <c r="I240" s="124"/>
      <c r="J240" s="229"/>
      <c r="K240" s="125"/>
      <c r="L240" s="125"/>
      <c r="M240" s="125"/>
      <c r="N240" s="55"/>
      <c r="O240" s="53"/>
      <c r="P240" s="54"/>
    </row>
    <row r="241" s="83" customFormat="1" ht="32" customHeight="1" spans="1:16">
      <c r="A241" s="218">
        <v>2</v>
      </c>
      <c r="B241" s="169" t="s">
        <v>342</v>
      </c>
      <c r="C241" s="171" t="s">
        <v>424</v>
      </c>
      <c r="D241" s="112" t="s">
        <v>425</v>
      </c>
      <c r="E241" s="112"/>
      <c r="F241" s="106"/>
      <c r="G241" s="106" t="s">
        <v>61</v>
      </c>
      <c r="H241" s="171">
        <v>85</v>
      </c>
      <c r="I241" s="194">
        <v>77</v>
      </c>
      <c r="J241" s="171">
        <v>73</v>
      </c>
      <c r="K241" s="132">
        <v>97.75</v>
      </c>
      <c r="L241" s="132">
        <v>88.55</v>
      </c>
      <c r="M241" s="132">
        <v>83.95</v>
      </c>
      <c r="N241" s="133">
        <v>0.15</v>
      </c>
      <c r="O241" s="129">
        <v>8293</v>
      </c>
      <c r="P241" s="130" t="s">
        <v>25</v>
      </c>
    </row>
    <row r="242" ht="36" customHeight="1" spans="1:16">
      <c r="A242" s="19">
        <v>3</v>
      </c>
      <c r="B242" s="14" t="s">
        <v>342</v>
      </c>
      <c r="C242" s="15" t="s">
        <v>426</v>
      </c>
      <c r="D242" s="167" t="s">
        <v>427</v>
      </c>
      <c r="E242" s="11"/>
      <c r="F242" s="10"/>
      <c r="G242" s="10" t="s">
        <v>61</v>
      </c>
      <c r="H242" s="15">
        <v>119</v>
      </c>
      <c r="I242" s="196">
        <v>105</v>
      </c>
      <c r="J242" s="15">
        <v>97</v>
      </c>
      <c r="K242" s="17">
        <v>136.85</v>
      </c>
      <c r="L242" s="17">
        <v>120.75</v>
      </c>
      <c r="M242" s="17">
        <v>111.55</v>
      </c>
      <c r="N242" s="52">
        <v>0.15</v>
      </c>
      <c r="O242" s="53">
        <v>8352</v>
      </c>
      <c r="P242" s="54" t="s">
        <v>25</v>
      </c>
    </row>
    <row r="243" s="83" customFormat="1" ht="48" customHeight="1" spans="1:16">
      <c r="A243" s="218">
        <v>4</v>
      </c>
      <c r="B243" s="169" t="s">
        <v>342</v>
      </c>
      <c r="C243" s="171">
        <v>310100029</v>
      </c>
      <c r="D243" s="112" t="s">
        <v>428</v>
      </c>
      <c r="E243" s="112" t="s">
        <v>429</v>
      </c>
      <c r="F243" s="106"/>
      <c r="G243" s="106" t="s">
        <v>61</v>
      </c>
      <c r="H243" s="171">
        <v>343</v>
      </c>
      <c r="I243" s="194">
        <v>312</v>
      </c>
      <c r="J243" s="171">
        <v>286</v>
      </c>
      <c r="K243" s="132">
        <v>394.45</v>
      </c>
      <c r="L243" s="132">
        <v>358.8</v>
      </c>
      <c r="M243" s="132">
        <v>328.9</v>
      </c>
      <c r="N243" s="133">
        <v>0.15</v>
      </c>
      <c r="O243" s="129">
        <v>1</v>
      </c>
      <c r="P243" s="130" t="s">
        <v>25</v>
      </c>
    </row>
    <row r="244" spans="1:16">
      <c r="A244" s="19">
        <v>5</v>
      </c>
      <c r="B244" s="10"/>
      <c r="C244" s="101">
        <v>3103</v>
      </c>
      <c r="D244" s="104" t="s">
        <v>430</v>
      </c>
      <c r="E244" s="11"/>
      <c r="F244" s="10"/>
      <c r="G244" s="10"/>
      <c r="H244" s="15"/>
      <c r="I244" s="196"/>
      <c r="J244" s="15"/>
      <c r="K244" s="17"/>
      <c r="L244" s="17"/>
      <c r="M244" s="17"/>
      <c r="N244" s="52"/>
      <c r="O244" s="53"/>
      <c r="P244" s="54"/>
    </row>
    <row r="245" s="83" customFormat="1" ht="23" customHeight="1" spans="1:16">
      <c r="A245" s="218">
        <v>6</v>
      </c>
      <c r="B245" s="169" t="s">
        <v>22</v>
      </c>
      <c r="C245" s="171">
        <v>310300036</v>
      </c>
      <c r="D245" s="112" t="s">
        <v>431</v>
      </c>
      <c r="E245" s="112"/>
      <c r="F245" s="106"/>
      <c r="G245" s="106" t="s">
        <v>432</v>
      </c>
      <c r="H245" s="171">
        <v>4</v>
      </c>
      <c r="I245" s="194">
        <v>3</v>
      </c>
      <c r="J245" s="171">
        <v>2</v>
      </c>
      <c r="K245" s="132">
        <v>4.6</v>
      </c>
      <c r="L245" s="132">
        <v>3.45</v>
      </c>
      <c r="M245" s="132">
        <v>2.3</v>
      </c>
      <c r="N245" s="133">
        <v>0.15</v>
      </c>
      <c r="O245" s="129">
        <v>142988.666666667</v>
      </c>
      <c r="P245" s="130" t="s">
        <v>84</v>
      </c>
    </row>
    <row r="246" s="83" customFormat="1" ht="23" customHeight="1" spans="1:16">
      <c r="A246" s="218">
        <v>7</v>
      </c>
      <c r="B246" s="169"/>
      <c r="C246" s="171">
        <v>310300086</v>
      </c>
      <c r="D246" s="112" t="s">
        <v>433</v>
      </c>
      <c r="E246" s="108"/>
      <c r="F246" s="106"/>
      <c r="G246" s="106"/>
      <c r="H246" s="171"/>
      <c r="I246" s="194"/>
      <c r="J246" s="171"/>
      <c r="K246" s="132"/>
      <c r="L246" s="132"/>
      <c r="M246" s="132"/>
      <c r="N246" s="133"/>
      <c r="O246" s="129"/>
      <c r="P246" s="130"/>
    </row>
    <row r="247" ht="23" customHeight="1" spans="1:16">
      <c r="A247" s="219">
        <v>8</v>
      </c>
      <c r="B247" s="14" t="s">
        <v>342</v>
      </c>
      <c r="C247" s="15" t="s">
        <v>434</v>
      </c>
      <c r="D247" s="11" t="s">
        <v>433</v>
      </c>
      <c r="E247" s="11"/>
      <c r="F247" s="10"/>
      <c r="G247" s="10" t="s">
        <v>432</v>
      </c>
      <c r="H247" s="15">
        <v>9</v>
      </c>
      <c r="I247" s="196">
        <v>8</v>
      </c>
      <c r="J247" s="15">
        <v>7</v>
      </c>
      <c r="K247" s="17">
        <v>10.35</v>
      </c>
      <c r="L247" s="17">
        <v>9.2</v>
      </c>
      <c r="M247" s="17">
        <v>8.05</v>
      </c>
      <c r="N247" s="52">
        <v>0.15</v>
      </c>
      <c r="O247" s="53">
        <v>515.333333333333</v>
      </c>
      <c r="P247" s="54" t="s">
        <v>25</v>
      </c>
    </row>
    <row r="248" ht="23" customHeight="1" spans="1:16">
      <c r="A248" s="19">
        <v>9</v>
      </c>
      <c r="B248" s="14" t="s">
        <v>342</v>
      </c>
      <c r="C248" s="15" t="s">
        <v>435</v>
      </c>
      <c r="D248" s="11" t="s">
        <v>436</v>
      </c>
      <c r="E248" s="11"/>
      <c r="F248" s="10"/>
      <c r="G248" s="10" t="s">
        <v>432</v>
      </c>
      <c r="H248" s="15">
        <v>9</v>
      </c>
      <c r="I248" s="196">
        <v>8</v>
      </c>
      <c r="J248" s="15">
        <v>7</v>
      </c>
      <c r="K248" s="17">
        <v>10.35</v>
      </c>
      <c r="L248" s="17">
        <v>9.2</v>
      </c>
      <c r="M248" s="17">
        <v>8.05</v>
      </c>
      <c r="N248" s="52">
        <v>0.15</v>
      </c>
      <c r="O248" s="53">
        <v>3405</v>
      </c>
      <c r="P248" s="54" t="s">
        <v>25</v>
      </c>
    </row>
    <row r="249" s="83" customFormat="1" ht="23" customHeight="1" spans="1:16">
      <c r="A249" s="218">
        <v>10</v>
      </c>
      <c r="B249" s="169" t="s">
        <v>342</v>
      </c>
      <c r="C249" s="171">
        <v>310300088</v>
      </c>
      <c r="D249" s="112" t="s">
        <v>437</v>
      </c>
      <c r="E249" s="112"/>
      <c r="F249" s="106"/>
      <c r="G249" s="106" t="s">
        <v>432</v>
      </c>
      <c r="H249" s="171">
        <v>7</v>
      </c>
      <c r="I249" s="194">
        <v>5</v>
      </c>
      <c r="J249" s="171">
        <v>4</v>
      </c>
      <c r="K249" s="132">
        <v>8.05</v>
      </c>
      <c r="L249" s="132">
        <v>5.75</v>
      </c>
      <c r="M249" s="132">
        <v>4.6</v>
      </c>
      <c r="N249" s="133">
        <v>0.15</v>
      </c>
      <c r="O249" s="129">
        <v>300039.333333333</v>
      </c>
      <c r="P249" s="130" t="s">
        <v>84</v>
      </c>
    </row>
    <row r="250" s="83" customFormat="1" ht="23" customHeight="1" spans="1:16">
      <c r="A250" s="218">
        <v>11</v>
      </c>
      <c r="B250" s="169" t="s">
        <v>342</v>
      </c>
      <c r="C250" s="171">
        <v>310300091</v>
      </c>
      <c r="D250" s="112" t="s">
        <v>438</v>
      </c>
      <c r="E250" s="112"/>
      <c r="F250" s="106"/>
      <c r="G250" s="106" t="s">
        <v>432</v>
      </c>
      <c r="H250" s="171">
        <v>9</v>
      </c>
      <c r="I250" s="194">
        <v>8</v>
      </c>
      <c r="J250" s="171">
        <v>7</v>
      </c>
      <c r="K250" s="132">
        <v>10.35</v>
      </c>
      <c r="L250" s="132">
        <v>9.2</v>
      </c>
      <c r="M250" s="132">
        <v>8.05</v>
      </c>
      <c r="N250" s="133">
        <v>0.15</v>
      </c>
      <c r="O250" s="129">
        <v>2190</v>
      </c>
      <c r="P250" s="130" t="s">
        <v>84</v>
      </c>
    </row>
    <row r="251" s="83" customFormat="1" ht="23" customHeight="1" spans="1:16">
      <c r="A251" s="218">
        <v>12</v>
      </c>
      <c r="B251" s="169" t="s">
        <v>342</v>
      </c>
      <c r="C251" s="171">
        <v>310300093</v>
      </c>
      <c r="D251" s="112" t="s">
        <v>439</v>
      </c>
      <c r="E251" s="112"/>
      <c r="F251" s="106"/>
      <c r="G251" s="106" t="s">
        <v>432</v>
      </c>
      <c r="H251" s="171">
        <v>59</v>
      </c>
      <c r="I251" s="194">
        <v>52</v>
      </c>
      <c r="J251" s="171">
        <v>46</v>
      </c>
      <c r="K251" s="132">
        <v>67.85</v>
      </c>
      <c r="L251" s="132">
        <v>59.8</v>
      </c>
      <c r="M251" s="132">
        <v>52.9</v>
      </c>
      <c r="N251" s="133">
        <v>0.15</v>
      </c>
      <c r="O251" s="129">
        <v>202</v>
      </c>
      <c r="P251" s="130" t="s">
        <v>84</v>
      </c>
    </row>
    <row r="252" s="83" customFormat="1" ht="23" customHeight="1" spans="1:16">
      <c r="A252" s="218">
        <v>13</v>
      </c>
      <c r="B252" s="169" t="s">
        <v>342</v>
      </c>
      <c r="C252" s="171">
        <v>310300094</v>
      </c>
      <c r="D252" s="112" t="s">
        <v>440</v>
      </c>
      <c r="E252" s="112"/>
      <c r="F252" s="106"/>
      <c r="G252" s="106" t="s">
        <v>432</v>
      </c>
      <c r="H252" s="171">
        <v>7</v>
      </c>
      <c r="I252" s="194">
        <v>5</v>
      </c>
      <c r="J252" s="171">
        <v>4</v>
      </c>
      <c r="K252" s="132">
        <v>8.05</v>
      </c>
      <c r="L252" s="132">
        <v>5.75</v>
      </c>
      <c r="M252" s="132">
        <v>4.6</v>
      </c>
      <c r="N252" s="133">
        <v>0.15</v>
      </c>
      <c r="O252" s="129">
        <v>26618</v>
      </c>
      <c r="P252" s="130" t="s">
        <v>84</v>
      </c>
    </row>
    <row r="253" s="83" customFormat="1" ht="23" customHeight="1" spans="1:16">
      <c r="A253" s="218">
        <v>14</v>
      </c>
      <c r="B253" s="169"/>
      <c r="C253" s="171">
        <v>310300095</v>
      </c>
      <c r="D253" s="112" t="s">
        <v>441</v>
      </c>
      <c r="E253" s="108"/>
      <c r="F253" s="106"/>
      <c r="G253" s="106"/>
      <c r="H253" s="171"/>
      <c r="I253" s="194"/>
      <c r="J253" s="171"/>
      <c r="K253" s="132"/>
      <c r="L253" s="132"/>
      <c r="M253" s="132"/>
      <c r="N253" s="133"/>
      <c r="O253" s="129"/>
      <c r="P253" s="130"/>
    </row>
    <row r="254" ht="23" customHeight="1" spans="1:16">
      <c r="A254" s="19">
        <v>15</v>
      </c>
      <c r="B254" s="14" t="s">
        <v>342</v>
      </c>
      <c r="C254" s="15" t="s">
        <v>442</v>
      </c>
      <c r="D254" s="11" t="s">
        <v>441</v>
      </c>
      <c r="E254" s="11"/>
      <c r="F254" s="10"/>
      <c r="G254" s="10" t="s">
        <v>432</v>
      </c>
      <c r="H254" s="15">
        <v>26</v>
      </c>
      <c r="I254" s="196">
        <v>23</v>
      </c>
      <c r="J254" s="15">
        <v>21</v>
      </c>
      <c r="K254" s="17">
        <v>29.9</v>
      </c>
      <c r="L254" s="17">
        <v>26.45</v>
      </c>
      <c r="M254" s="17">
        <v>24.15</v>
      </c>
      <c r="N254" s="52">
        <v>0.15</v>
      </c>
      <c r="O254" s="53">
        <v>20407.3333333333</v>
      </c>
      <c r="P254" s="54" t="s">
        <v>84</v>
      </c>
    </row>
    <row r="255" ht="23" customHeight="1" spans="1:16">
      <c r="A255" s="19">
        <v>16</v>
      </c>
      <c r="B255" s="14" t="s">
        <v>342</v>
      </c>
      <c r="C255" s="15" t="s">
        <v>443</v>
      </c>
      <c r="D255" s="11" t="s">
        <v>444</v>
      </c>
      <c r="E255" s="11"/>
      <c r="F255" s="10"/>
      <c r="G255" s="10" t="s">
        <v>432</v>
      </c>
      <c r="H255" s="15">
        <v>26</v>
      </c>
      <c r="I255" s="196">
        <v>23</v>
      </c>
      <c r="J255" s="15">
        <v>21</v>
      </c>
      <c r="K255" s="17">
        <v>29.9</v>
      </c>
      <c r="L255" s="17">
        <v>26.45</v>
      </c>
      <c r="M255" s="17">
        <v>24.15</v>
      </c>
      <c r="N255" s="52">
        <v>0.15</v>
      </c>
      <c r="O255" s="53">
        <v>4575.66666666667</v>
      </c>
      <c r="P255" s="54" t="s">
        <v>84</v>
      </c>
    </row>
    <row r="256" ht="23" customHeight="1" spans="1:16">
      <c r="A256" s="19">
        <v>17</v>
      </c>
      <c r="B256" s="14" t="s">
        <v>342</v>
      </c>
      <c r="C256" s="15" t="s">
        <v>445</v>
      </c>
      <c r="D256" s="11" t="s">
        <v>446</v>
      </c>
      <c r="E256" s="11"/>
      <c r="F256" s="10"/>
      <c r="G256" s="10" t="s">
        <v>432</v>
      </c>
      <c r="H256" s="15">
        <v>26</v>
      </c>
      <c r="I256" s="196">
        <v>23</v>
      </c>
      <c r="J256" s="15">
        <v>21</v>
      </c>
      <c r="K256" s="17">
        <v>29.9</v>
      </c>
      <c r="L256" s="17">
        <v>26.45</v>
      </c>
      <c r="M256" s="17">
        <v>24.15</v>
      </c>
      <c r="N256" s="52">
        <v>0.15</v>
      </c>
      <c r="O256" s="53">
        <v>29668.6666666667</v>
      </c>
      <c r="P256" s="54" t="s">
        <v>84</v>
      </c>
    </row>
    <row r="257" s="83" customFormat="1" ht="25" customHeight="1" spans="1:16">
      <c r="A257" s="218">
        <v>18</v>
      </c>
      <c r="B257" s="169" t="s">
        <v>342</v>
      </c>
      <c r="C257" s="171">
        <v>310300101</v>
      </c>
      <c r="D257" s="112" t="s">
        <v>447</v>
      </c>
      <c r="E257" s="112"/>
      <c r="F257" s="106"/>
      <c r="G257" s="106" t="s">
        <v>432</v>
      </c>
      <c r="H257" s="171">
        <v>20</v>
      </c>
      <c r="I257" s="194">
        <v>17</v>
      </c>
      <c r="J257" s="171">
        <v>14</v>
      </c>
      <c r="K257" s="132">
        <v>23</v>
      </c>
      <c r="L257" s="132">
        <v>19.55</v>
      </c>
      <c r="M257" s="132">
        <v>16.1</v>
      </c>
      <c r="N257" s="133">
        <v>0.15</v>
      </c>
      <c r="O257" s="129">
        <v>3233.33333333333</v>
      </c>
      <c r="P257" s="130" t="s">
        <v>84</v>
      </c>
    </row>
    <row r="258" ht="30" spans="1:16">
      <c r="A258" s="19">
        <v>19</v>
      </c>
      <c r="B258" s="10"/>
      <c r="C258" s="101">
        <v>3104</v>
      </c>
      <c r="D258" s="104" t="s">
        <v>448</v>
      </c>
      <c r="E258" s="11"/>
      <c r="F258" s="10" t="s">
        <v>449</v>
      </c>
      <c r="G258" s="10"/>
      <c r="H258" s="12"/>
      <c r="I258" s="51"/>
      <c r="J258" s="233"/>
      <c r="K258" s="125"/>
      <c r="L258" s="125"/>
      <c r="M258" s="125"/>
      <c r="N258" s="55"/>
      <c r="O258" s="53"/>
      <c r="P258" s="54"/>
    </row>
    <row r="259" ht="16" customHeight="1" spans="1:16">
      <c r="A259" s="219">
        <v>20</v>
      </c>
      <c r="B259" s="10"/>
      <c r="C259" s="101">
        <v>310401</v>
      </c>
      <c r="D259" s="102" t="s">
        <v>450</v>
      </c>
      <c r="E259" s="11"/>
      <c r="F259" s="10"/>
      <c r="G259" s="10"/>
      <c r="H259" s="12"/>
      <c r="I259" s="51"/>
      <c r="J259" s="233"/>
      <c r="K259" s="125"/>
      <c r="L259" s="125"/>
      <c r="M259" s="125"/>
      <c r="N259" s="55"/>
      <c r="O259" s="53"/>
      <c r="P259" s="54"/>
    </row>
    <row r="260" s="83" customFormat="1" ht="24" customHeight="1" spans="1:16">
      <c r="A260" s="218">
        <v>21</v>
      </c>
      <c r="B260" s="169" t="s">
        <v>342</v>
      </c>
      <c r="C260" s="171">
        <v>310401040</v>
      </c>
      <c r="D260" s="112" t="s">
        <v>451</v>
      </c>
      <c r="E260" s="112" t="s">
        <v>452</v>
      </c>
      <c r="F260" s="106"/>
      <c r="G260" s="106" t="s">
        <v>432</v>
      </c>
      <c r="H260" s="171">
        <v>40</v>
      </c>
      <c r="I260" s="194">
        <v>36</v>
      </c>
      <c r="J260" s="171">
        <v>34</v>
      </c>
      <c r="K260" s="132">
        <v>46</v>
      </c>
      <c r="L260" s="132">
        <v>41.4</v>
      </c>
      <c r="M260" s="132">
        <v>39.1</v>
      </c>
      <c r="N260" s="133">
        <v>0.15</v>
      </c>
      <c r="O260" s="129">
        <v>955.333333333333</v>
      </c>
      <c r="P260" s="130" t="s">
        <v>25</v>
      </c>
    </row>
    <row r="261" s="83" customFormat="1" ht="24" customHeight="1" spans="1:16">
      <c r="A261" s="218">
        <v>22</v>
      </c>
      <c r="B261" s="169"/>
      <c r="C261" s="171">
        <v>310401041</v>
      </c>
      <c r="D261" s="112" t="s">
        <v>453</v>
      </c>
      <c r="E261" s="112"/>
      <c r="F261" s="106"/>
      <c r="G261" s="106"/>
      <c r="H261" s="171"/>
      <c r="I261" s="194"/>
      <c r="J261" s="171"/>
      <c r="K261" s="132"/>
      <c r="L261" s="132"/>
      <c r="M261" s="132"/>
      <c r="N261" s="133"/>
      <c r="O261" s="129"/>
      <c r="P261" s="130"/>
    </row>
    <row r="262" ht="24" customHeight="1" spans="1:16">
      <c r="A262" s="19">
        <v>23</v>
      </c>
      <c r="B262" s="14" t="s">
        <v>342</v>
      </c>
      <c r="C262" s="15" t="s">
        <v>454</v>
      </c>
      <c r="D262" s="11" t="s">
        <v>453</v>
      </c>
      <c r="E262" s="11"/>
      <c r="F262" s="10"/>
      <c r="G262" s="10" t="s">
        <v>432</v>
      </c>
      <c r="H262" s="15">
        <v>13</v>
      </c>
      <c r="I262" s="196">
        <v>10</v>
      </c>
      <c r="J262" s="15">
        <v>8</v>
      </c>
      <c r="K262" s="17">
        <v>14.95</v>
      </c>
      <c r="L262" s="17">
        <v>11.5</v>
      </c>
      <c r="M262" s="17">
        <v>9.2</v>
      </c>
      <c r="N262" s="52">
        <v>0.15</v>
      </c>
      <c r="O262" s="53">
        <v>28983.3333333333</v>
      </c>
      <c r="P262" s="54" t="s">
        <v>25</v>
      </c>
    </row>
    <row r="263" ht="24" customHeight="1" spans="1:16">
      <c r="A263" s="219">
        <v>24</v>
      </c>
      <c r="B263" s="14" t="s">
        <v>342</v>
      </c>
      <c r="C263" s="15" t="s">
        <v>455</v>
      </c>
      <c r="D263" s="11" t="s">
        <v>456</v>
      </c>
      <c r="E263" s="11"/>
      <c r="F263" s="10"/>
      <c r="G263" s="10" t="s">
        <v>432</v>
      </c>
      <c r="H263" s="15">
        <v>13</v>
      </c>
      <c r="I263" s="196">
        <v>10</v>
      </c>
      <c r="J263" s="15">
        <v>8</v>
      </c>
      <c r="K263" s="17">
        <v>14.95</v>
      </c>
      <c r="L263" s="17">
        <v>11.5</v>
      </c>
      <c r="M263" s="17">
        <v>9.2</v>
      </c>
      <c r="N263" s="52">
        <v>0.15</v>
      </c>
      <c r="O263" s="53">
        <v>21139</v>
      </c>
      <c r="P263" s="54" t="s">
        <v>51</v>
      </c>
    </row>
    <row r="264" ht="24" customHeight="1" spans="1:16">
      <c r="A264" s="19">
        <v>25</v>
      </c>
      <c r="B264" s="10"/>
      <c r="C264" s="15">
        <v>310402</v>
      </c>
      <c r="D264" s="16" t="s">
        <v>457</v>
      </c>
      <c r="E264" s="16"/>
      <c r="F264" s="17" t="s">
        <v>458</v>
      </c>
      <c r="G264" s="17"/>
      <c r="H264" s="17"/>
      <c r="I264" s="17"/>
      <c r="J264" s="15"/>
      <c r="K264" s="17"/>
      <c r="L264" s="17"/>
      <c r="M264" s="17"/>
      <c r="N264" s="52"/>
      <c r="O264" s="53"/>
      <c r="P264" s="54"/>
    </row>
    <row r="265" s="83" customFormat="1" ht="24" customHeight="1" spans="1:16">
      <c r="A265" s="218">
        <v>26</v>
      </c>
      <c r="B265" s="169" t="s">
        <v>342</v>
      </c>
      <c r="C265" s="171">
        <v>310402012</v>
      </c>
      <c r="D265" s="183" t="s">
        <v>459</v>
      </c>
      <c r="E265" s="183"/>
      <c r="F265" s="132"/>
      <c r="G265" s="132" t="s">
        <v>61</v>
      </c>
      <c r="H265" s="132">
        <v>13</v>
      </c>
      <c r="I265" s="132">
        <v>10</v>
      </c>
      <c r="J265" s="171">
        <v>8</v>
      </c>
      <c r="K265" s="132">
        <v>14.95</v>
      </c>
      <c r="L265" s="132">
        <v>11.5</v>
      </c>
      <c r="M265" s="132">
        <v>9.2</v>
      </c>
      <c r="N265" s="133">
        <v>0.15</v>
      </c>
      <c r="O265" s="129">
        <v>88390</v>
      </c>
      <c r="P265" s="130" t="s">
        <v>84</v>
      </c>
    </row>
    <row r="266" s="83" customFormat="1" ht="24" customHeight="1" spans="1:16">
      <c r="A266" s="218">
        <v>27</v>
      </c>
      <c r="B266" s="169" t="s">
        <v>342</v>
      </c>
      <c r="C266" s="171">
        <v>310402022</v>
      </c>
      <c r="D266" s="183" t="s">
        <v>460</v>
      </c>
      <c r="E266" s="183"/>
      <c r="F266" s="132"/>
      <c r="G266" s="132" t="s">
        <v>61</v>
      </c>
      <c r="H266" s="132">
        <v>26</v>
      </c>
      <c r="I266" s="132">
        <v>23</v>
      </c>
      <c r="J266" s="171">
        <v>21</v>
      </c>
      <c r="K266" s="132">
        <v>29.9</v>
      </c>
      <c r="L266" s="132">
        <v>26.45</v>
      </c>
      <c r="M266" s="132">
        <v>24.15</v>
      </c>
      <c r="N266" s="133">
        <v>0.15</v>
      </c>
      <c r="O266" s="129">
        <v>4398</v>
      </c>
      <c r="P266" s="130" t="s">
        <v>84</v>
      </c>
    </row>
    <row r="267" s="83" customFormat="1" ht="24" customHeight="1" spans="1:16">
      <c r="A267" s="218">
        <v>28</v>
      </c>
      <c r="B267" s="169" t="s">
        <v>342</v>
      </c>
      <c r="C267" s="171">
        <v>310402023</v>
      </c>
      <c r="D267" s="183" t="s">
        <v>461</v>
      </c>
      <c r="E267" s="183"/>
      <c r="F267" s="132"/>
      <c r="G267" s="132" t="s">
        <v>61</v>
      </c>
      <c r="H267" s="132">
        <v>53</v>
      </c>
      <c r="I267" s="132">
        <v>46</v>
      </c>
      <c r="J267" s="171">
        <v>39</v>
      </c>
      <c r="K267" s="132">
        <v>60.95</v>
      </c>
      <c r="L267" s="132">
        <v>52.9</v>
      </c>
      <c r="M267" s="132">
        <v>44.85</v>
      </c>
      <c r="N267" s="133">
        <v>0.15</v>
      </c>
      <c r="O267" s="129">
        <v>490</v>
      </c>
      <c r="P267" s="130" t="s">
        <v>84</v>
      </c>
    </row>
    <row r="268" s="83" customFormat="1" ht="24" customHeight="1" spans="1:16">
      <c r="A268" s="218">
        <v>29</v>
      </c>
      <c r="B268" s="169" t="s">
        <v>342</v>
      </c>
      <c r="C268" s="171">
        <v>310402024</v>
      </c>
      <c r="D268" s="183" t="s">
        <v>462</v>
      </c>
      <c r="E268" s="183"/>
      <c r="F268" s="132"/>
      <c r="G268" s="132" t="s">
        <v>61</v>
      </c>
      <c r="H268" s="132">
        <v>40</v>
      </c>
      <c r="I268" s="132">
        <v>36</v>
      </c>
      <c r="J268" s="171">
        <v>34</v>
      </c>
      <c r="K268" s="132">
        <v>46</v>
      </c>
      <c r="L268" s="132">
        <v>41.4</v>
      </c>
      <c r="M268" s="132">
        <v>39.1</v>
      </c>
      <c r="N268" s="133">
        <v>0.15</v>
      </c>
      <c r="O268" s="129">
        <v>323</v>
      </c>
      <c r="P268" s="130" t="s">
        <v>84</v>
      </c>
    </row>
    <row r="269" ht="16" customHeight="1" spans="1:16">
      <c r="A269" s="219">
        <v>30</v>
      </c>
      <c r="B269" s="10"/>
      <c r="C269" s="15">
        <v>310403</v>
      </c>
      <c r="D269" s="16" t="s">
        <v>463</v>
      </c>
      <c r="E269" s="16"/>
      <c r="F269" s="17"/>
      <c r="G269" s="17"/>
      <c r="H269" s="17"/>
      <c r="I269" s="17"/>
      <c r="J269" s="15"/>
      <c r="K269" s="17"/>
      <c r="L269" s="17"/>
      <c r="M269" s="17"/>
      <c r="N269" s="52"/>
      <c r="O269" s="53"/>
      <c r="P269" s="54"/>
    </row>
    <row r="270" s="83" customFormat="1" ht="25" customHeight="1" spans="1:16">
      <c r="A270" s="218">
        <v>31</v>
      </c>
      <c r="B270" s="169"/>
      <c r="C270" s="171">
        <v>310403016</v>
      </c>
      <c r="D270" s="183" t="s">
        <v>464</v>
      </c>
      <c r="E270" s="183"/>
      <c r="F270" s="132"/>
      <c r="G270" s="132"/>
      <c r="H270" s="132"/>
      <c r="I270" s="132"/>
      <c r="J270" s="234"/>
      <c r="K270" s="127"/>
      <c r="L270" s="127"/>
      <c r="M270" s="127"/>
      <c r="N270" s="128"/>
      <c r="O270" s="129"/>
      <c r="P270" s="130"/>
    </row>
    <row r="271" ht="25" customHeight="1" spans="1:16">
      <c r="A271" s="219">
        <v>32</v>
      </c>
      <c r="B271" s="14" t="s">
        <v>342</v>
      </c>
      <c r="C271" s="15" t="s">
        <v>465</v>
      </c>
      <c r="D271" s="16" t="s">
        <v>466</v>
      </c>
      <c r="E271" s="16"/>
      <c r="F271" s="17"/>
      <c r="G271" s="17" t="s">
        <v>61</v>
      </c>
      <c r="H271" s="17">
        <v>40</v>
      </c>
      <c r="I271" s="17">
        <v>33</v>
      </c>
      <c r="J271" s="15">
        <v>26</v>
      </c>
      <c r="K271" s="17">
        <v>46</v>
      </c>
      <c r="L271" s="17">
        <v>37.95</v>
      </c>
      <c r="M271" s="17">
        <v>29.9</v>
      </c>
      <c r="N271" s="52">
        <v>0.15</v>
      </c>
      <c r="O271" s="53">
        <v>1237.33333333333</v>
      </c>
      <c r="P271" s="54" t="s">
        <v>25</v>
      </c>
    </row>
    <row r="272" ht="60" spans="1:16">
      <c r="A272" s="19">
        <v>33</v>
      </c>
      <c r="B272" s="10"/>
      <c r="C272" s="101">
        <v>3105</v>
      </c>
      <c r="D272" s="104" t="s">
        <v>467</v>
      </c>
      <c r="E272" s="11"/>
      <c r="F272" s="10" t="s">
        <v>468</v>
      </c>
      <c r="G272" s="10"/>
      <c r="H272" s="15"/>
      <c r="I272" s="196"/>
      <c r="J272" s="15"/>
      <c r="K272" s="17"/>
      <c r="L272" s="17"/>
      <c r="M272" s="17"/>
      <c r="N272" s="52"/>
      <c r="O272" s="53"/>
      <c r="P272" s="54"/>
    </row>
    <row r="273" spans="1:16">
      <c r="A273" s="219">
        <v>34</v>
      </c>
      <c r="B273" s="10"/>
      <c r="C273" s="101">
        <v>310515</v>
      </c>
      <c r="D273" s="102" t="s">
        <v>469</v>
      </c>
      <c r="E273" s="11"/>
      <c r="F273" s="10"/>
      <c r="G273" s="10"/>
      <c r="H273" s="12"/>
      <c r="I273" s="51"/>
      <c r="J273" s="233"/>
      <c r="K273" s="125"/>
      <c r="L273" s="125"/>
      <c r="M273" s="125"/>
      <c r="N273" s="55"/>
      <c r="O273" s="53"/>
      <c r="P273" s="54"/>
    </row>
    <row r="274" s="83" customFormat="1" ht="21" customHeight="1" spans="1:16">
      <c r="A274" s="218">
        <v>35</v>
      </c>
      <c r="B274" s="169" t="s">
        <v>342</v>
      </c>
      <c r="C274" s="171">
        <v>310515002</v>
      </c>
      <c r="D274" s="183" t="s">
        <v>470</v>
      </c>
      <c r="E274" s="183" t="s">
        <v>471</v>
      </c>
      <c r="F274" s="132"/>
      <c r="G274" s="132" t="s">
        <v>472</v>
      </c>
      <c r="H274" s="132">
        <v>13</v>
      </c>
      <c r="I274" s="132">
        <v>12</v>
      </c>
      <c r="J274" s="235">
        <v>10</v>
      </c>
      <c r="K274" s="132">
        <v>14.95</v>
      </c>
      <c r="L274" s="132">
        <v>13.8</v>
      </c>
      <c r="M274" s="132">
        <v>11.5</v>
      </c>
      <c r="N274" s="133">
        <v>0.15</v>
      </c>
      <c r="O274" s="129">
        <v>37386.3333333333</v>
      </c>
      <c r="P274" s="130" t="s">
        <v>25</v>
      </c>
    </row>
    <row r="275" s="83" customFormat="1" spans="1:16">
      <c r="A275" s="218">
        <v>36</v>
      </c>
      <c r="B275" s="169" t="s">
        <v>342</v>
      </c>
      <c r="C275" s="171">
        <v>310515003</v>
      </c>
      <c r="D275" s="183" t="s">
        <v>473</v>
      </c>
      <c r="E275" s="183" t="s">
        <v>474</v>
      </c>
      <c r="F275" s="132"/>
      <c r="G275" s="132" t="s">
        <v>472</v>
      </c>
      <c r="H275" s="132">
        <v>26</v>
      </c>
      <c r="I275" s="132">
        <v>23</v>
      </c>
      <c r="J275" s="235">
        <v>21</v>
      </c>
      <c r="K275" s="132">
        <v>29.9</v>
      </c>
      <c r="L275" s="132">
        <v>26.45</v>
      </c>
      <c r="M275" s="132">
        <v>24.15</v>
      </c>
      <c r="N275" s="133">
        <v>0.15</v>
      </c>
      <c r="O275" s="129">
        <v>931.333333333333</v>
      </c>
      <c r="P275" s="130" t="s">
        <v>25</v>
      </c>
    </row>
    <row r="276" spans="1:16">
      <c r="A276" s="19">
        <v>37</v>
      </c>
      <c r="B276" s="10"/>
      <c r="C276" s="15">
        <v>3106</v>
      </c>
      <c r="D276" s="230" t="s">
        <v>475</v>
      </c>
      <c r="E276" s="16"/>
      <c r="F276" s="17"/>
      <c r="G276" s="17"/>
      <c r="H276" s="17"/>
      <c r="I276" s="17"/>
      <c r="J276" s="56"/>
      <c r="K276" s="17"/>
      <c r="L276" s="17"/>
      <c r="M276" s="17"/>
      <c r="N276" s="52"/>
      <c r="O276" s="53"/>
      <c r="P276" s="54"/>
    </row>
    <row r="277" spans="1:16">
      <c r="A277" s="219">
        <v>38</v>
      </c>
      <c r="B277" s="10"/>
      <c r="C277" s="15">
        <v>310604</v>
      </c>
      <c r="D277" s="16" t="s">
        <v>476</v>
      </c>
      <c r="E277" s="16"/>
      <c r="F277" s="17"/>
      <c r="G277" s="17"/>
      <c r="H277" s="17"/>
      <c r="I277" s="17"/>
      <c r="J277" s="56"/>
      <c r="K277" s="17"/>
      <c r="L277" s="17"/>
      <c r="M277" s="17"/>
      <c r="N277" s="52"/>
      <c r="O277" s="53"/>
      <c r="P277" s="54"/>
    </row>
    <row r="278" s="83" customFormat="1" ht="18" customHeight="1" spans="1:16">
      <c r="A278" s="218">
        <v>39</v>
      </c>
      <c r="B278" s="169" t="s">
        <v>342</v>
      </c>
      <c r="C278" s="171">
        <v>310604003</v>
      </c>
      <c r="D278" s="183" t="s">
        <v>477</v>
      </c>
      <c r="E278" s="183"/>
      <c r="F278" s="132"/>
      <c r="G278" s="132" t="s">
        <v>61</v>
      </c>
      <c r="H278" s="132">
        <v>66</v>
      </c>
      <c r="I278" s="132">
        <v>59</v>
      </c>
      <c r="J278" s="235">
        <v>52</v>
      </c>
      <c r="K278" s="132">
        <v>75.9</v>
      </c>
      <c r="L278" s="132">
        <v>67.85</v>
      </c>
      <c r="M278" s="132">
        <v>59.8</v>
      </c>
      <c r="N278" s="133">
        <v>0.15</v>
      </c>
      <c r="O278" s="129">
        <v>3.33333333333333</v>
      </c>
      <c r="P278" s="130" t="s">
        <v>25</v>
      </c>
    </row>
    <row r="279" s="83" customFormat="1" ht="18" customHeight="1" spans="1:16">
      <c r="A279" s="218">
        <v>40</v>
      </c>
      <c r="B279" s="169" t="s">
        <v>342</v>
      </c>
      <c r="C279" s="171">
        <v>310604004</v>
      </c>
      <c r="D279" s="183" t="s">
        <v>478</v>
      </c>
      <c r="E279" s="183"/>
      <c r="F279" s="132"/>
      <c r="G279" s="132" t="s">
        <v>61</v>
      </c>
      <c r="H279" s="132">
        <v>66</v>
      </c>
      <c r="I279" s="132">
        <v>59</v>
      </c>
      <c r="J279" s="235">
        <v>52</v>
      </c>
      <c r="K279" s="132">
        <v>75.9</v>
      </c>
      <c r="L279" s="132">
        <v>67.85</v>
      </c>
      <c r="M279" s="132">
        <v>59.8</v>
      </c>
      <c r="N279" s="133">
        <v>0.15</v>
      </c>
      <c r="O279" s="129">
        <v>1165.33333333333</v>
      </c>
      <c r="P279" s="130" t="s">
        <v>25</v>
      </c>
    </row>
    <row r="280" spans="1:16">
      <c r="A280" s="19">
        <v>41</v>
      </c>
      <c r="B280" s="10"/>
      <c r="C280" s="15">
        <v>310605</v>
      </c>
      <c r="D280" s="16" t="s">
        <v>479</v>
      </c>
      <c r="E280" s="16"/>
      <c r="F280" s="17"/>
      <c r="G280" s="17"/>
      <c r="H280" s="17"/>
      <c r="I280" s="17"/>
      <c r="J280" s="56"/>
      <c r="K280" s="17"/>
      <c r="L280" s="17"/>
      <c r="M280" s="17"/>
      <c r="N280" s="52"/>
      <c r="O280" s="53"/>
      <c r="P280" s="54"/>
    </row>
    <row r="281" s="83" customFormat="1" ht="21" customHeight="1" spans="1:16">
      <c r="A281" s="218">
        <v>42</v>
      </c>
      <c r="B281" s="169"/>
      <c r="C281" s="171">
        <v>310605009</v>
      </c>
      <c r="D281" s="183" t="s">
        <v>480</v>
      </c>
      <c r="E281" s="183"/>
      <c r="F281" s="132"/>
      <c r="G281" s="132"/>
      <c r="H281" s="132"/>
      <c r="I281" s="132"/>
      <c r="J281" s="235"/>
      <c r="K281" s="132"/>
      <c r="L281" s="132"/>
      <c r="M281" s="132"/>
      <c r="N281" s="133"/>
      <c r="O281" s="129"/>
      <c r="P281" s="130"/>
    </row>
    <row r="282" ht="21" customHeight="1" spans="1:16">
      <c r="A282" s="19">
        <v>43</v>
      </c>
      <c r="B282" s="14" t="s">
        <v>342</v>
      </c>
      <c r="C282" s="15" t="s">
        <v>481</v>
      </c>
      <c r="D282" s="16" t="s">
        <v>480</v>
      </c>
      <c r="E282" s="16"/>
      <c r="F282" s="17"/>
      <c r="G282" s="17" t="s">
        <v>61</v>
      </c>
      <c r="H282" s="17">
        <v>528</v>
      </c>
      <c r="I282" s="17">
        <v>494</v>
      </c>
      <c r="J282" s="56">
        <v>468</v>
      </c>
      <c r="K282" s="17">
        <v>607.2</v>
      </c>
      <c r="L282" s="17">
        <v>568.1</v>
      </c>
      <c r="M282" s="17">
        <v>538.2</v>
      </c>
      <c r="N282" s="52">
        <v>0.15</v>
      </c>
      <c r="O282" s="53">
        <v>147.333333333333</v>
      </c>
      <c r="P282" s="54" t="s">
        <v>51</v>
      </c>
    </row>
    <row r="283" s="1" customFormat="1" ht="21" customHeight="1" spans="1:16">
      <c r="A283" s="219">
        <v>44</v>
      </c>
      <c r="B283" s="14" t="s">
        <v>342</v>
      </c>
      <c r="C283" s="103" t="s">
        <v>482</v>
      </c>
      <c r="D283" s="231" t="s">
        <v>483</v>
      </c>
      <c r="E283" s="16"/>
      <c r="F283" s="17"/>
      <c r="G283" s="232" t="s">
        <v>273</v>
      </c>
      <c r="H283" s="17">
        <v>792</v>
      </c>
      <c r="I283" s="17">
        <v>715</v>
      </c>
      <c r="J283" s="17">
        <v>650</v>
      </c>
      <c r="K283" s="17">
        <v>911</v>
      </c>
      <c r="L283" s="12">
        <v>822</v>
      </c>
      <c r="M283" s="12">
        <v>748</v>
      </c>
      <c r="N283" s="52">
        <v>0.15</v>
      </c>
      <c r="O283" s="53"/>
      <c r="P283" s="54" t="s">
        <v>51</v>
      </c>
    </row>
    <row r="284" s="83" customFormat="1" ht="21" customHeight="1" spans="1:16">
      <c r="A284" s="218">
        <v>45</v>
      </c>
      <c r="B284" s="169" t="s">
        <v>342</v>
      </c>
      <c r="C284" s="105">
        <v>310605010</v>
      </c>
      <c r="D284" s="112" t="s">
        <v>484</v>
      </c>
      <c r="E284" s="143" t="s">
        <v>485</v>
      </c>
      <c r="F284" s="106" t="s">
        <v>486</v>
      </c>
      <c r="G284" s="106" t="s">
        <v>61</v>
      </c>
      <c r="H284" s="113">
        <v>1056</v>
      </c>
      <c r="I284" s="131">
        <v>910</v>
      </c>
      <c r="J284" s="235">
        <v>780</v>
      </c>
      <c r="K284" s="132">
        <v>1214.4</v>
      </c>
      <c r="L284" s="132">
        <v>1046.5</v>
      </c>
      <c r="M284" s="132">
        <v>897</v>
      </c>
      <c r="N284" s="133">
        <v>0.15</v>
      </c>
      <c r="O284" s="129">
        <v>15</v>
      </c>
      <c r="P284" s="130" t="s">
        <v>25</v>
      </c>
    </row>
    <row r="285" ht="30" spans="1:16">
      <c r="A285" s="219">
        <v>46</v>
      </c>
      <c r="B285" s="10"/>
      <c r="C285" s="101">
        <v>310607</v>
      </c>
      <c r="D285" s="102" t="s">
        <v>487</v>
      </c>
      <c r="E285" s="11" t="s">
        <v>488</v>
      </c>
      <c r="F285" s="10"/>
      <c r="G285" s="10"/>
      <c r="H285" s="20"/>
      <c r="I285" s="57"/>
      <c r="J285" s="56"/>
      <c r="K285" s="17"/>
      <c r="L285" s="17"/>
      <c r="M285" s="17"/>
      <c r="N285" s="52"/>
      <c r="O285" s="53"/>
      <c r="P285" s="54"/>
    </row>
    <row r="286" s="83" customFormat="1" ht="21" customHeight="1" spans="1:16">
      <c r="A286" s="218">
        <v>47</v>
      </c>
      <c r="B286" s="169" t="s">
        <v>342</v>
      </c>
      <c r="C286" s="105">
        <v>310607004</v>
      </c>
      <c r="D286" s="112" t="s">
        <v>489</v>
      </c>
      <c r="E286" s="112"/>
      <c r="F286" s="106"/>
      <c r="G286" s="106" t="s">
        <v>61</v>
      </c>
      <c r="H286" s="113">
        <v>172</v>
      </c>
      <c r="I286" s="131">
        <v>143</v>
      </c>
      <c r="J286" s="235">
        <v>117</v>
      </c>
      <c r="K286" s="132">
        <v>197.8</v>
      </c>
      <c r="L286" s="132">
        <v>164.45</v>
      </c>
      <c r="M286" s="132">
        <v>134.55</v>
      </c>
      <c r="N286" s="133">
        <v>0.15</v>
      </c>
      <c r="O286" s="129">
        <v>100.333333333333</v>
      </c>
      <c r="P286" s="130" t="s">
        <v>25</v>
      </c>
    </row>
    <row r="287" spans="1:16">
      <c r="A287" s="219">
        <v>48</v>
      </c>
      <c r="B287" s="10"/>
      <c r="C287" s="101">
        <v>3108</v>
      </c>
      <c r="D287" s="104" t="s">
        <v>490</v>
      </c>
      <c r="E287" s="11"/>
      <c r="F287" s="10"/>
      <c r="G287" s="10"/>
      <c r="H287" s="20"/>
      <c r="I287" s="57"/>
      <c r="J287" s="56"/>
      <c r="K287" s="17"/>
      <c r="L287" s="17"/>
      <c r="M287" s="17"/>
      <c r="N287" s="52"/>
      <c r="O287" s="53"/>
      <c r="P287" s="54"/>
    </row>
    <row r="288" s="83" customFormat="1" ht="30" spans="1:16">
      <c r="A288" s="218">
        <v>49</v>
      </c>
      <c r="B288" s="169" t="s">
        <v>342</v>
      </c>
      <c r="C288" s="105">
        <v>310800002</v>
      </c>
      <c r="D288" s="112" t="s">
        <v>491</v>
      </c>
      <c r="E288" s="112"/>
      <c r="F288" s="106" t="s">
        <v>492</v>
      </c>
      <c r="G288" s="106" t="s">
        <v>61</v>
      </c>
      <c r="H288" s="113">
        <v>79</v>
      </c>
      <c r="I288" s="131">
        <v>65</v>
      </c>
      <c r="J288" s="235">
        <v>52</v>
      </c>
      <c r="K288" s="132">
        <v>90.85</v>
      </c>
      <c r="L288" s="132">
        <v>74.75</v>
      </c>
      <c r="M288" s="132">
        <v>59.8</v>
      </c>
      <c r="N288" s="133">
        <v>0.15</v>
      </c>
      <c r="O288" s="129">
        <v>4346.33333333333</v>
      </c>
      <c r="P288" s="130" t="s">
        <v>25</v>
      </c>
    </row>
    <row r="289" spans="1:16">
      <c r="A289" s="219">
        <v>50</v>
      </c>
      <c r="B289" s="10"/>
      <c r="C289" s="101">
        <v>3109</v>
      </c>
      <c r="D289" s="104" t="s">
        <v>493</v>
      </c>
      <c r="E289" s="11"/>
      <c r="F289" s="10"/>
      <c r="G289" s="10"/>
      <c r="H289" s="20"/>
      <c r="I289" s="57"/>
      <c r="J289" s="56"/>
      <c r="K289" s="17"/>
      <c r="L289" s="17"/>
      <c r="M289" s="17"/>
      <c r="N289" s="52"/>
      <c r="O289" s="53"/>
      <c r="P289" s="54"/>
    </row>
    <row r="290" spans="1:16">
      <c r="A290" s="19">
        <v>51</v>
      </c>
      <c r="B290" s="10"/>
      <c r="C290" s="101">
        <v>310901</v>
      </c>
      <c r="D290" s="102" t="s">
        <v>494</v>
      </c>
      <c r="E290" s="11"/>
      <c r="F290" s="10"/>
      <c r="G290" s="10"/>
      <c r="H290" s="20"/>
      <c r="I290" s="57"/>
      <c r="J290" s="56"/>
      <c r="K290" s="17"/>
      <c r="L290" s="17"/>
      <c r="M290" s="17"/>
      <c r="N290" s="52"/>
      <c r="O290" s="53"/>
      <c r="P290" s="54"/>
    </row>
    <row r="291" s="83" customFormat="1" ht="22" customHeight="1" spans="1:16">
      <c r="A291" s="218">
        <v>52</v>
      </c>
      <c r="B291" s="169" t="s">
        <v>342</v>
      </c>
      <c r="C291" s="105">
        <v>310901005</v>
      </c>
      <c r="D291" s="112" t="s">
        <v>495</v>
      </c>
      <c r="E291" s="112" t="s">
        <v>496</v>
      </c>
      <c r="F291" s="106"/>
      <c r="G291" s="106" t="s">
        <v>61</v>
      </c>
      <c r="H291" s="113">
        <v>198</v>
      </c>
      <c r="I291" s="131">
        <v>182</v>
      </c>
      <c r="J291" s="235">
        <v>169</v>
      </c>
      <c r="K291" s="132">
        <v>227.7</v>
      </c>
      <c r="L291" s="132">
        <v>209.3</v>
      </c>
      <c r="M291" s="132">
        <v>194.35</v>
      </c>
      <c r="N291" s="133">
        <v>0.15</v>
      </c>
      <c r="O291" s="129">
        <v>118.333333333333</v>
      </c>
      <c r="P291" s="130" t="s">
        <v>25</v>
      </c>
    </row>
    <row r="292" s="83" customFormat="1" ht="22" customHeight="1" spans="1:16">
      <c r="A292" s="218">
        <v>53</v>
      </c>
      <c r="B292" s="169"/>
      <c r="C292" s="105">
        <v>310901006</v>
      </c>
      <c r="D292" s="112" t="s">
        <v>497</v>
      </c>
      <c r="E292" s="108"/>
      <c r="F292" s="106" t="s">
        <v>486</v>
      </c>
      <c r="G292" s="106"/>
      <c r="H292" s="113"/>
      <c r="I292" s="131"/>
      <c r="J292" s="235"/>
      <c r="K292" s="132"/>
      <c r="L292" s="132"/>
      <c r="M292" s="132"/>
      <c r="N292" s="133"/>
      <c r="O292" s="129"/>
      <c r="P292" s="130"/>
    </row>
    <row r="293" ht="22" customHeight="1" spans="1:16">
      <c r="A293" s="219">
        <v>54</v>
      </c>
      <c r="B293" s="14" t="s">
        <v>342</v>
      </c>
      <c r="C293" s="9" t="s">
        <v>498</v>
      </c>
      <c r="D293" s="11" t="s">
        <v>497</v>
      </c>
      <c r="E293" s="11"/>
      <c r="F293" s="10"/>
      <c r="G293" s="10" t="s">
        <v>61</v>
      </c>
      <c r="H293" s="20">
        <v>726</v>
      </c>
      <c r="I293" s="57">
        <v>650</v>
      </c>
      <c r="J293" s="56">
        <v>585</v>
      </c>
      <c r="K293" s="17">
        <v>834.9</v>
      </c>
      <c r="L293" s="17">
        <v>747.5</v>
      </c>
      <c r="M293" s="17">
        <v>672.75</v>
      </c>
      <c r="N293" s="52">
        <v>0.15</v>
      </c>
      <c r="O293" s="53">
        <v>144.333333333333</v>
      </c>
      <c r="P293" s="54" t="s">
        <v>25</v>
      </c>
    </row>
    <row r="294" ht="22" customHeight="1" spans="1:16">
      <c r="A294" s="19">
        <v>55</v>
      </c>
      <c r="B294" s="14" t="s">
        <v>342</v>
      </c>
      <c r="C294" s="9" t="s">
        <v>499</v>
      </c>
      <c r="D294" s="11" t="s">
        <v>500</v>
      </c>
      <c r="E294" s="11"/>
      <c r="F294" s="10"/>
      <c r="G294" s="10" t="s">
        <v>61</v>
      </c>
      <c r="H294" s="20">
        <v>726</v>
      </c>
      <c r="I294" s="57">
        <v>650</v>
      </c>
      <c r="J294" s="56">
        <v>585</v>
      </c>
      <c r="K294" s="17">
        <v>834.9</v>
      </c>
      <c r="L294" s="17">
        <v>747.5</v>
      </c>
      <c r="M294" s="17">
        <v>672.75</v>
      </c>
      <c r="N294" s="52">
        <v>0.15</v>
      </c>
      <c r="O294" s="53">
        <v>7</v>
      </c>
      <c r="P294" s="54" t="s">
        <v>84</v>
      </c>
    </row>
    <row r="295" s="83" customFormat="1" ht="37" customHeight="1" spans="1:16">
      <c r="A295" s="218">
        <v>56</v>
      </c>
      <c r="B295" s="169"/>
      <c r="C295" s="105">
        <v>310901008</v>
      </c>
      <c r="D295" s="112" t="s">
        <v>501</v>
      </c>
      <c r="E295" s="112" t="s">
        <v>502</v>
      </c>
      <c r="F295" s="106" t="s">
        <v>503</v>
      </c>
      <c r="G295" s="106"/>
      <c r="H295" s="113"/>
      <c r="I295" s="131"/>
      <c r="J295" s="235"/>
      <c r="K295" s="132"/>
      <c r="L295" s="132"/>
      <c r="M295" s="132"/>
      <c r="N295" s="133"/>
      <c r="O295" s="129"/>
      <c r="P295" s="130"/>
    </row>
    <row r="296" ht="22" customHeight="1" spans="1:16">
      <c r="A296" s="19">
        <v>57</v>
      </c>
      <c r="B296" s="14" t="s">
        <v>342</v>
      </c>
      <c r="C296" s="9" t="s">
        <v>504</v>
      </c>
      <c r="D296" s="11" t="s">
        <v>501</v>
      </c>
      <c r="E296" s="11"/>
      <c r="F296" s="10"/>
      <c r="G296" s="10" t="s">
        <v>61</v>
      </c>
      <c r="H296" s="20">
        <v>396</v>
      </c>
      <c r="I296" s="57">
        <v>325</v>
      </c>
      <c r="J296" s="56">
        <v>260</v>
      </c>
      <c r="K296" s="17">
        <v>455.4</v>
      </c>
      <c r="L296" s="17">
        <v>373.75</v>
      </c>
      <c r="M296" s="17">
        <v>299</v>
      </c>
      <c r="N296" s="52">
        <v>0.15</v>
      </c>
      <c r="O296" s="53">
        <v>361</v>
      </c>
      <c r="P296" s="54" t="s">
        <v>25</v>
      </c>
    </row>
    <row r="297" ht="22" customHeight="1" spans="1:16">
      <c r="A297" s="219">
        <v>58</v>
      </c>
      <c r="B297" s="14" t="s">
        <v>342</v>
      </c>
      <c r="C297" s="9" t="s">
        <v>505</v>
      </c>
      <c r="D297" s="11" t="s">
        <v>506</v>
      </c>
      <c r="E297" s="11"/>
      <c r="F297" s="10"/>
      <c r="G297" s="10" t="s">
        <v>61</v>
      </c>
      <c r="H297" s="20">
        <v>396</v>
      </c>
      <c r="I297" s="57">
        <v>325</v>
      </c>
      <c r="J297" s="56">
        <v>260</v>
      </c>
      <c r="K297" s="17">
        <v>455.4</v>
      </c>
      <c r="L297" s="17">
        <v>373.75</v>
      </c>
      <c r="M297" s="17">
        <v>299</v>
      </c>
      <c r="N297" s="52">
        <v>0.15</v>
      </c>
      <c r="O297" s="53">
        <v>8.33333333333333</v>
      </c>
      <c r="P297" s="54" t="s">
        <v>51</v>
      </c>
    </row>
    <row r="298" ht="22" customHeight="1" spans="1:16">
      <c r="A298" s="19">
        <v>59</v>
      </c>
      <c r="B298" s="14" t="s">
        <v>342</v>
      </c>
      <c r="C298" s="9" t="s">
        <v>507</v>
      </c>
      <c r="D298" s="11" t="s">
        <v>508</v>
      </c>
      <c r="E298" s="11"/>
      <c r="F298" s="10"/>
      <c r="G298" s="10" t="s">
        <v>61</v>
      </c>
      <c r="H298" s="20">
        <v>396</v>
      </c>
      <c r="I298" s="57">
        <v>325</v>
      </c>
      <c r="J298" s="56">
        <v>260</v>
      </c>
      <c r="K298" s="17">
        <v>455.4</v>
      </c>
      <c r="L298" s="17">
        <v>373.75</v>
      </c>
      <c r="M298" s="17">
        <v>299</v>
      </c>
      <c r="N298" s="52">
        <v>0.15</v>
      </c>
      <c r="O298" s="53">
        <v>14.6666666666667</v>
      </c>
      <c r="P298" s="54" t="s">
        <v>51</v>
      </c>
    </row>
    <row r="299" ht="22" customHeight="1" spans="1:16">
      <c r="A299" s="219">
        <v>60</v>
      </c>
      <c r="B299" s="14" t="s">
        <v>342</v>
      </c>
      <c r="C299" s="9" t="s">
        <v>509</v>
      </c>
      <c r="D299" s="11" t="s">
        <v>510</v>
      </c>
      <c r="E299" s="11"/>
      <c r="F299" s="10"/>
      <c r="G299" s="10" t="s">
        <v>61</v>
      </c>
      <c r="H299" s="20">
        <v>396</v>
      </c>
      <c r="I299" s="57">
        <v>325</v>
      </c>
      <c r="J299" s="56">
        <v>260</v>
      </c>
      <c r="K299" s="17">
        <v>455.4</v>
      </c>
      <c r="L299" s="17">
        <v>373.75</v>
      </c>
      <c r="M299" s="17">
        <v>299</v>
      </c>
      <c r="N299" s="52">
        <v>0.15</v>
      </c>
      <c r="O299" s="53">
        <v>20</v>
      </c>
      <c r="P299" s="54" t="s">
        <v>51</v>
      </c>
    </row>
    <row r="300" spans="1:16">
      <c r="A300" s="19">
        <v>61</v>
      </c>
      <c r="B300" s="10"/>
      <c r="C300" s="101">
        <v>310903</v>
      </c>
      <c r="D300" s="102" t="s">
        <v>511</v>
      </c>
      <c r="E300" s="11"/>
      <c r="F300" s="10"/>
      <c r="G300" s="10"/>
      <c r="H300" s="20"/>
      <c r="I300" s="57"/>
      <c r="J300" s="56"/>
      <c r="K300" s="17"/>
      <c r="L300" s="17"/>
      <c r="M300" s="17"/>
      <c r="N300" s="52"/>
      <c r="O300" s="53"/>
      <c r="P300" s="54"/>
    </row>
    <row r="301" s="83" customFormat="1" ht="21" customHeight="1" spans="1:16">
      <c r="A301" s="218">
        <v>62</v>
      </c>
      <c r="B301" s="106"/>
      <c r="C301" s="105">
        <v>310903009</v>
      </c>
      <c r="D301" s="112" t="s">
        <v>512</v>
      </c>
      <c r="E301" s="112"/>
      <c r="F301" s="106"/>
      <c r="G301" s="106"/>
      <c r="H301" s="113"/>
      <c r="I301" s="131"/>
      <c r="J301" s="235"/>
      <c r="K301" s="132"/>
      <c r="L301" s="132"/>
      <c r="M301" s="132"/>
      <c r="N301" s="133"/>
      <c r="O301" s="129"/>
      <c r="P301" s="130"/>
    </row>
    <row r="302" ht="21" customHeight="1" spans="1:16">
      <c r="A302" s="19">
        <v>63</v>
      </c>
      <c r="B302" s="14" t="s">
        <v>342</v>
      </c>
      <c r="C302" s="9" t="s">
        <v>513</v>
      </c>
      <c r="D302" s="11" t="s">
        <v>512</v>
      </c>
      <c r="E302" s="11" t="s">
        <v>514</v>
      </c>
      <c r="F302" s="10"/>
      <c r="G302" s="10" t="s">
        <v>61</v>
      </c>
      <c r="H302" s="20">
        <v>304</v>
      </c>
      <c r="I302" s="57">
        <v>260</v>
      </c>
      <c r="J302" s="56">
        <v>221</v>
      </c>
      <c r="K302" s="17">
        <v>349.6</v>
      </c>
      <c r="L302" s="17">
        <v>299</v>
      </c>
      <c r="M302" s="17">
        <v>254.15</v>
      </c>
      <c r="N302" s="52">
        <v>0.15</v>
      </c>
      <c r="O302" s="53">
        <v>8801</v>
      </c>
      <c r="P302" s="54" t="s">
        <v>25</v>
      </c>
    </row>
    <row r="303" ht="21" customHeight="1" spans="1:16">
      <c r="A303" s="219">
        <v>64</v>
      </c>
      <c r="B303" s="14" t="s">
        <v>342</v>
      </c>
      <c r="C303" s="9" t="s">
        <v>515</v>
      </c>
      <c r="D303" s="11" t="s">
        <v>516</v>
      </c>
      <c r="E303" s="11"/>
      <c r="F303" s="10"/>
      <c r="G303" s="10" t="s">
        <v>61</v>
      </c>
      <c r="H303" s="20">
        <v>304</v>
      </c>
      <c r="I303" s="57">
        <v>260</v>
      </c>
      <c r="J303" s="56">
        <v>221</v>
      </c>
      <c r="K303" s="17">
        <v>349.6</v>
      </c>
      <c r="L303" s="17">
        <v>299</v>
      </c>
      <c r="M303" s="17">
        <v>254.15</v>
      </c>
      <c r="N303" s="52">
        <v>0.15</v>
      </c>
      <c r="O303" s="53">
        <v>39.6666666666667</v>
      </c>
      <c r="P303" s="54" t="s">
        <v>25</v>
      </c>
    </row>
    <row r="304" s="83" customFormat="1" ht="21" customHeight="1" spans="1:16">
      <c r="A304" s="218">
        <v>65</v>
      </c>
      <c r="B304" s="169"/>
      <c r="C304" s="105">
        <v>310903012</v>
      </c>
      <c r="D304" s="112" t="s">
        <v>517</v>
      </c>
      <c r="E304" s="112"/>
      <c r="F304" s="106"/>
      <c r="G304" s="106"/>
      <c r="H304" s="113"/>
      <c r="I304" s="131"/>
      <c r="J304" s="235"/>
      <c r="K304" s="132"/>
      <c r="L304" s="132"/>
      <c r="M304" s="132"/>
      <c r="N304" s="133"/>
      <c r="O304" s="129"/>
      <c r="P304" s="130"/>
    </row>
    <row r="305" ht="21" customHeight="1" spans="1:16">
      <c r="A305" s="219">
        <v>66</v>
      </c>
      <c r="B305" s="14" t="s">
        <v>342</v>
      </c>
      <c r="C305" s="9" t="s">
        <v>518</v>
      </c>
      <c r="D305" s="11" t="s">
        <v>517</v>
      </c>
      <c r="E305" s="11"/>
      <c r="F305" s="10"/>
      <c r="G305" s="10" t="s">
        <v>61</v>
      </c>
      <c r="H305" s="20">
        <v>79</v>
      </c>
      <c r="I305" s="57">
        <v>72</v>
      </c>
      <c r="J305" s="56">
        <v>65</v>
      </c>
      <c r="K305" s="17">
        <v>90.85</v>
      </c>
      <c r="L305" s="17">
        <v>82.8</v>
      </c>
      <c r="M305" s="17">
        <v>74.75</v>
      </c>
      <c r="N305" s="52">
        <v>0.15</v>
      </c>
      <c r="O305" s="53">
        <v>53.3333333333333</v>
      </c>
      <c r="P305" s="54" t="s">
        <v>25</v>
      </c>
    </row>
    <row r="306" ht="21" customHeight="1" spans="1:16">
      <c r="A306" s="19">
        <v>67</v>
      </c>
      <c r="B306" s="14" t="s">
        <v>342</v>
      </c>
      <c r="C306" s="9" t="s">
        <v>519</v>
      </c>
      <c r="D306" s="11" t="s">
        <v>520</v>
      </c>
      <c r="E306" s="11"/>
      <c r="F306" s="10"/>
      <c r="G306" s="10" t="s">
        <v>61</v>
      </c>
      <c r="H306" s="20">
        <v>79</v>
      </c>
      <c r="I306" s="57">
        <v>72</v>
      </c>
      <c r="J306" s="56">
        <v>65</v>
      </c>
      <c r="K306" s="17">
        <v>90.85</v>
      </c>
      <c r="L306" s="17">
        <v>82.8</v>
      </c>
      <c r="M306" s="17">
        <v>74.75</v>
      </c>
      <c r="N306" s="52">
        <v>0.15</v>
      </c>
      <c r="O306" s="53">
        <v>178.333333333333</v>
      </c>
      <c r="P306" s="54" t="s">
        <v>51</v>
      </c>
    </row>
    <row r="307" spans="1:16">
      <c r="A307" s="219">
        <v>68</v>
      </c>
      <c r="B307" s="10"/>
      <c r="C307" s="101">
        <v>310904</v>
      </c>
      <c r="D307" s="102" t="s">
        <v>521</v>
      </c>
      <c r="E307" s="11"/>
      <c r="F307" s="10"/>
      <c r="G307" s="10"/>
      <c r="H307" s="20"/>
      <c r="I307" s="57"/>
      <c r="J307" s="56"/>
      <c r="K307" s="17"/>
      <c r="L307" s="17"/>
      <c r="M307" s="17"/>
      <c r="N307" s="52"/>
      <c r="O307" s="53"/>
      <c r="P307" s="54"/>
    </row>
    <row r="308" s="83" customFormat="1" ht="21" customHeight="1" spans="1:16">
      <c r="A308" s="218">
        <v>69</v>
      </c>
      <c r="B308" s="169" t="s">
        <v>22</v>
      </c>
      <c r="C308" s="105">
        <v>310904004</v>
      </c>
      <c r="D308" s="112" t="s">
        <v>522</v>
      </c>
      <c r="E308" s="112"/>
      <c r="F308" s="106"/>
      <c r="G308" s="106" t="s">
        <v>61</v>
      </c>
      <c r="H308" s="113">
        <v>6</v>
      </c>
      <c r="I308" s="131">
        <v>5</v>
      </c>
      <c r="J308" s="235">
        <v>4</v>
      </c>
      <c r="K308" s="132">
        <v>6.9</v>
      </c>
      <c r="L308" s="132">
        <v>5.75</v>
      </c>
      <c r="M308" s="132">
        <v>4.6</v>
      </c>
      <c r="N308" s="133">
        <v>0.15</v>
      </c>
      <c r="O308" s="129">
        <v>84295.6666666667</v>
      </c>
      <c r="P308" s="130" t="s">
        <v>84</v>
      </c>
    </row>
    <row r="309" ht="30" spans="1:16">
      <c r="A309" s="219">
        <v>70</v>
      </c>
      <c r="B309" s="10"/>
      <c r="C309" s="101">
        <v>310905</v>
      </c>
      <c r="D309" s="102" t="s">
        <v>523</v>
      </c>
      <c r="E309" s="11"/>
      <c r="F309" s="10" t="s">
        <v>492</v>
      </c>
      <c r="G309" s="10"/>
      <c r="H309" s="20"/>
      <c r="I309" s="57"/>
      <c r="J309" s="56"/>
      <c r="K309" s="17"/>
      <c r="L309" s="17"/>
      <c r="M309" s="17"/>
      <c r="N309" s="52"/>
      <c r="O309" s="53"/>
      <c r="P309" s="54"/>
    </row>
    <row r="310" s="83" customFormat="1" ht="30" spans="1:16">
      <c r="A310" s="218">
        <v>71</v>
      </c>
      <c r="B310" s="169" t="s">
        <v>342</v>
      </c>
      <c r="C310" s="105">
        <v>310905011</v>
      </c>
      <c r="D310" s="112" t="s">
        <v>524</v>
      </c>
      <c r="E310" s="112" t="s">
        <v>525</v>
      </c>
      <c r="F310" s="106" t="s">
        <v>526</v>
      </c>
      <c r="G310" s="106" t="s">
        <v>61</v>
      </c>
      <c r="H310" s="113">
        <v>1056</v>
      </c>
      <c r="I310" s="131">
        <v>975</v>
      </c>
      <c r="J310" s="235">
        <v>910</v>
      </c>
      <c r="K310" s="132">
        <v>1214.4</v>
      </c>
      <c r="L310" s="132">
        <v>1121.25</v>
      </c>
      <c r="M310" s="132">
        <v>1046.5</v>
      </c>
      <c r="N310" s="133">
        <v>0.15</v>
      </c>
      <c r="O310" s="129">
        <v>173.333333333333</v>
      </c>
      <c r="P310" s="130" t="s">
        <v>25</v>
      </c>
    </row>
    <row r="311" spans="1:16">
      <c r="A311" s="219">
        <v>72</v>
      </c>
      <c r="B311" s="10"/>
      <c r="C311" s="101">
        <v>3110</v>
      </c>
      <c r="D311" s="104" t="s">
        <v>527</v>
      </c>
      <c r="E311" s="11"/>
      <c r="F311" s="10"/>
      <c r="G311" s="10"/>
      <c r="H311" s="20"/>
      <c r="I311" s="57"/>
      <c r="J311" s="56"/>
      <c r="K311" s="17"/>
      <c r="L311" s="17"/>
      <c r="M311" s="17"/>
      <c r="N311" s="52"/>
      <c r="O311" s="53"/>
      <c r="P311" s="54"/>
    </row>
    <row r="312" s="83" customFormat="1" ht="21" customHeight="1" spans="1:16">
      <c r="A312" s="218">
        <v>73</v>
      </c>
      <c r="B312" s="169" t="s">
        <v>342</v>
      </c>
      <c r="C312" s="105">
        <v>311000034</v>
      </c>
      <c r="D312" s="112" t="s">
        <v>528</v>
      </c>
      <c r="E312" s="112"/>
      <c r="F312" s="106"/>
      <c r="G312" s="106" t="s">
        <v>61</v>
      </c>
      <c r="H312" s="113">
        <v>264</v>
      </c>
      <c r="I312" s="131">
        <v>247</v>
      </c>
      <c r="J312" s="235">
        <v>234</v>
      </c>
      <c r="K312" s="132">
        <v>303.6</v>
      </c>
      <c r="L312" s="132">
        <v>284.05</v>
      </c>
      <c r="M312" s="132">
        <v>269.1</v>
      </c>
      <c r="N312" s="133">
        <v>0.15</v>
      </c>
      <c r="O312" s="129">
        <v>301.666666666667</v>
      </c>
      <c r="P312" s="130" t="s">
        <v>84</v>
      </c>
    </row>
    <row r="313" s="83" customFormat="1" ht="21" customHeight="1" spans="1:16">
      <c r="A313" s="218">
        <v>74</v>
      </c>
      <c r="B313" s="169" t="s">
        <v>342</v>
      </c>
      <c r="C313" s="105">
        <v>311000037</v>
      </c>
      <c r="D313" s="112" t="s">
        <v>529</v>
      </c>
      <c r="E313" s="112"/>
      <c r="F313" s="106" t="s">
        <v>530</v>
      </c>
      <c r="G313" s="106" t="s">
        <v>61</v>
      </c>
      <c r="H313" s="113">
        <v>79</v>
      </c>
      <c r="I313" s="131">
        <v>65</v>
      </c>
      <c r="J313" s="235">
        <v>52</v>
      </c>
      <c r="K313" s="132">
        <v>90.85</v>
      </c>
      <c r="L313" s="132">
        <v>74.75</v>
      </c>
      <c r="M313" s="132">
        <v>59.8</v>
      </c>
      <c r="N313" s="133">
        <v>0.15</v>
      </c>
      <c r="O313" s="129">
        <v>3020.33333333333</v>
      </c>
      <c r="P313" s="130" t="s">
        <v>84</v>
      </c>
    </row>
    <row r="314" spans="1:16">
      <c r="A314" s="19">
        <v>75</v>
      </c>
      <c r="B314" s="10"/>
      <c r="C314" s="101">
        <v>3111</v>
      </c>
      <c r="D314" s="104" t="s">
        <v>531</v>
      </c>
      <c r="E314" s="11"/>
      <c r="F314" s="10"/>
      <c r="G314" s="10"/>
      <c r="H314" s="15"/>
      <c r="I314" s="196"/>
      <c r="J314" s="236"/>
      <c r="K314" s="17"/>
      <c r="L314" s="17"/>
      <c r="M314" s="17"/>
      <c r="N314" s="52"/>
      <c r="O314" s="53"/>
      <c r="P314" s="54"/>
    </row>
    <row r="315" s="83" customFormat="1" ht="21" customHeight="1" spans="1:16">
      <c r="A315" s="218">
        <v>76</v>
      </c>
      <c r="B315" s="169" t="s">
        <v>342</v>
      </c>
      <c r="C315" s="105">
        <v>311100001</v>
      </c>
      <c r="D315" s="112" t="s">
        <v>532</v>
      </c>
      <c r="E315" s="112"/>
      <c r="F315" s="106" t="s">
        <v>533</v>
      </c>
      <c r="G315" s="106" t="s">
        <v>61</v>
      </c>
      <c r="H315" s="113">
        <v>106</v>
      </c>
      <c r="I315" s="131">
        <v>91</v>
      </c>
      <c r="J315" s="235">
        <v>78</v>
      </c>
      <c r="K315" s="132">
        <v>121.9</v>
      </c>
      <c r="L315" s="132">
        <v>104.65</v>
      </c>
      <c r="M315" s="132">
        <v>89.7</v>
      </c>
      <c r="N315" s="133">
        <v>0.15</v>
      </c>
      <c r="O315" s="129">
        <v>4.33333333333333</v>
      </c>
      <c r="P315" s="130" t="s">
        <v>51</v>
      </c>
    </row>
    <row r="316" ht="28.5" spans="1:16">
      <c r="A316" s="19">
        <v>77</v>
      </c>
      <c r="B316" s="10"/>
      <c r="C316" s="101">
        <v>3112</v>
      </c>
      <c r="D316" s="104" t="s">
        <v>534</v>
      </c>
      <c r="E316" s="11"/>
      <c r="F316" s="10"/>
      <c r="G316" s="10"/>
      <c r="H316" s="20"/>
      <c r="I316" s="57"/>
      <c r="J316" s="56"/>
      <c r="K316" s="17"/>
      <c r="L316" s="17"/>
      <c r="M316" s="17"/>
      <c r="N316" s="52"/>
      <c r="O316" s="53"/>
      <c r="P316" s="54"/>
    </row>
    <row r="317" spans="1:16">
      <c r="A317" s="219">
        <v>78</v>
      </c>
      <c r="B317" s="10"/>
      <c r="C317" s="101">
        <v>311201</v>
      </c>
      <c r="D317" s="102" t="s">
        <v>535</v>
      </c>
      <c r="E317" s="11"/>
      <c r="F317" s="10"/>
      <c r="G317" s="10"/>
      <c r="H317" s="20"/>
      <c r="I317" s="57"/>
      <c r="J317" s="56"/>
      <c r="K317" s="17"/>
      <c r="L317" s="17"/>
      <c r="M317" s="17"/>
      <c r="N317" s="52"/>
      <c r="O317" s="53"/>
      <c r="P317" s="54"/>
    </row>
    <row r="318" s="83" customFormat="1" ht="27" spans="1:16">
      <c r="A318" s="218">
        <v>79</v>
      </c>
      <c r="B318" s="169" t="s">
        <v>342</v>
      </c>
      <c r="C318" s="105">
        <v>311201030</v>
      </c>
      <c r="D318" s="112" t="s">
        <v>536</v>
      </c>
      <c r="E318" s="112" t="s">
        <v>537</v>
      </c>
      <c r="F318" s="106"/>
      <c r="G318" s="106" t="s">
        <v>61</v>
      </c>
      <c r="H318" s="113">
        <v>132</v>
      </c>
      <c r="I318" s="131">
        <v>117</v>
      </c>
      <c r="J318" s="235">
        <v>104</v>
      </c>
      <c r="K318" s="132">
        <v>151.8</v>
      </c>
      <c r="L318" s="132">
        <v>134.55</v>
      </c>
      <c r="M318" s="132">
        <v>119.6</v>
      </c>
      <c r="N318" s="133">
        <v>0.15</v>
      </c>
      <c r="O318" s="129">
        <v>138.666666666667</v>
      </c>
      <c r="P318" s="130" t="s">
        <v>152</v>
      </c>
    </row>
    <row r="319" s="83" customFormat="1" ht="30" spans="1:16">
      <c r="A319" s="218">
        <v>80</v>
      </c>
      <c r="B319" s="169"/>
      <c r="C319" s="105">
        <v>311201049</v>
      </c>
      <c r="D319" s="112" t="s">
        <v>538</v>
      </c>
      <c r="E319" s="112" t="s">
        <v>539</v>
      </c>
      <c r="F319" s="106" t="s">
        <v>540</v>
      </c>
      <c r="G319" s="106"/>
      <c r="H319" s="113"/>
      <c r="I319" s="131"/>
      <c r="J319" s="235"/>
      <c r="K319" s="132"/>
      <c r="L319" s="132"/>
      <c r="M319" s="132"/>
      <c r="N319" s="133"/>
      <c r="O319" s="129"/>
      <c r="P319" s="130"/>
    </row>
    <row r="320" ht="21" customHeight="1" spans="1:16">
      <c r="A320" s="19">
        <v>81</v>
      </c>
      <c r="B320" s="14" t="s">
        <v>342</v>
      </c>
      <c r="C320" s="9" t="s">
        <v>541</v>
      </c>
      <c r="D320" s="11" t="s">
        <v>538</v>
      </c>
      <c r="E320" s="11"/>
      <c r="F320" s="10"/>
      <c r="G320" s="10" t="s">
        <v>61</v>
      </c>
      <c r="H320" s="20">
        <v>139</v>
      </c>
      <c r="I320" s="57">
        <v>130</v>
      </c>
      <c r="J320" s="56">
        <v>124</v>
      </c>
      <c r="K320" s="17">
        <v>159.85</v>
      </c>
      <c r="L320" s="17">
        <v>149.5</v>
      </c>
      <c r="M320" s="17">
        <v>142.6</v>
      </c>
      <c r="N320" s="52">
        <v>0.15</v>
      </c>
      <c r="O320" s="53">
        <v>4002</v>
      </c>
      <c r="P320" s="54" t="s">
        <v>84</v>
      </c>
    </row>
    <row r="321" ht="21" customHeight="1" spans="1:16">
      <c r="A321" s="219">
        <v>82</v>
      </c>
      <c r="B321" s="14" t="s">
        <v>342</v>
      </c>
      <c r="C321" s="9" t="s">
        <v>542</v>
      </c>
      <c r="D321" s="11" t="s">
        <v>543</v>
      </c>
      <c r="E321" s="11"/>
      <c r="F321" s="10"/>
      <c r="G321" s="10" t="s">
        <v>61</v>
      </c>
      <c r="H321" s="20">
        <v>198</v>
      </c>
      <c r="I321" s="57">
        <v>182</v>
      </c>
      <c r="J321" s="56">
        <v>169</v>
      </c>
      <c r="K321" s="17">
        <v>227.7</v>
      </c>
      <c r="L321" s="17">
        <v>209.3</v>
      </c>
      <c r="M321" s="17">
        <v>194.35</v>
      </c>
      <c r="N321" s="52">
        <v>0.15</v>
      </c>
      <c r="O321" s="53">
        <v>320.333333333333</v>
      </c>
      <c r="P321" s="54" t="s">
        <v>84</v>
      </c>
    </row>
    <row r="322" ht="21" customHeight="1" spans="1:16">
      <c r="A322" s="237">
        <v>83</v>
      </c>
      <c r="B322" s="14" t="s">
        <v>342</v>
      </c>
      <c r="C322" s="9" t="s">
        <v>544</v>
      </c>
      <c r="D322" s="11" t="s">
        <v>545</v>
      </c>
      <c r="E322" s="11"/>
      <c r="F322" s="10"/>
      <c r="G322" s="10" t="s">
        <v>61</v>
      </c>
      <c r="H322" s="20">
        <v>198</v>
      </c>
      <c r="I322" s="57">
        <v>182</v>
      </c>
      <c r="J322" s="56">
        <v>169</v>
      </c>
      <c r="K322" s="17">
        <v>227.7</v>
      </c>
      <c r="L322" s="17">
        <v>209.3</v>
      </c>
      <c r="M322" s="17">
        <v>194.35</v>
      </c>
      <c r="N322" s="52">
        <v>0.15</v>
      </c>
      <c r="O322" s="53">
        <v>2702.33333333333</v>
      </c>
      <c r="P322" s="54" t="s">
        <v>84</v>
      </c>
    </row>
    <row r="323" ht="21" customHeight="1" spans="1:16">
      <c r="A323" s="219">
        <v>84</v>
      </c>
      <c r="B323" s="14" t="s">
        <v>342</v>
      </c>
      <c r="C323" s="9" t="s">
        <v>546</v>
      </c>
      <c r="D323" s="11" t="s">
        <v>547</v>
      </c>
      <c r="E323" s="11"/>
      <c r="F323" s="10"/>
      <c r="G323" s="10" t="s">
        <v>61</v>
      </c>
      <c r="H323" s="20">
        <v>198</v>
      </c>
      <c r="I323" s="57">
        <v>182</v>
      </c>
      <c r="J323" s="56">
        <v>169</v>
      </c>
      <c r="K323" s="17">
        <v>227.7</v>
      </c>
      <c r="L323" s="17">
        <v>209.3</v>
      </c>
      <c r="M323" s="17">
        <v>194.35</v>
      </c>
      <c r="N323" s="52">
        <v>0.15</v>
      </c>
      <c r="O323" s="53">
        <v>118.666666666667</v>
      </c>
      <c r="P323" s="54" t="s">
        <v>84</v>
      </c>
    </row>
    <row r="324" spans="1:16">
      <c r="A324" s="237">
        <v>85</v>
      </c>
      <c r="B324" s="10"/>
      <c r="C324" s="101">
        <v>311202</v>
      </c>
      <c r="D324" s="102" t="s">
        <v>548</v>
      </c>
      <c r="E324" s="11"/>
      <c r="F324" s="10"/>
      <c r="G324" s="10"/>
      <c r="H324" s="20"/>
      <c r="I324" s="57"/>
      <c r="J324" s="56"/>
      <c r="K324" s="17"/>
      <c r="L324" s="17"/>
      <c r="M324" s="17"/>
      <c r="N324" s="52"/>
      <c r="O324" s="53"/>
      <c r="P324" s="54"/>
    </row>
    <row r="325" s="83" customFormat="1" ht="21" customHeight="1" spans="1:16">
      <c r="A325" s="218">
        <v>86</v>
      </c>
      <c r="B325" s="169" t="s">
        <v>342</v>
      </c>
      <c r="C325" s="105">
        <v>311202004</v>
      </c>
      <c r="D325" s="112" t="s">
        <v>549</v>
      </c>
      <c r="E325" s="112"/>
      <c r="F325" s="106" t="s">
        <v>550</v>
      </c>
      <c r="G325" s="106" t="s">
        <v>61</v>
      </c>
      <c r="H325" s="113">
        <v>53</v>
      </c>
      <c r="I325" s="131">
        <v>46</v>
      </c>
      <c r="J325" s="235">
        <v>39</v>
      </c>
      <c r="K325" s="132">
        <v>60.95</v>
      </c>
      <c r="L325" s="132">
        <v>52.9</v>
      </c>
      <c r="M325" s="132">
        <v>44.85</v>
      </c>
      <c r="N325" s="133">
        <v>0.15</v>
      </c>
      <c r="O325" s="129">
        <v>1766.66666666667</v>
      </c>
      <c r="P325" s="130" t="s">
        <v>84</v>
      </c>
    </row>
    <row r="326" spans="1:16">
      <c r="A326" s="19">
        <v>87</v>
      </c>
      <c r="B326" s="10"/>
      <c r="C326" s="101">
        <v>3113</v>
      </c>
      <c r="D326" s="104" t="s">
        <v>551</v>
      </c>
      <c r="E326" s="11"/>
      <c r="F326" s="10"/>
      <c r="G326" s="10"/>
      <c r="H326" s="20"/>
      <c r="I326" s="57"/>
      <c r="J326" s="56"/>
      <c r="K326" s="17"/>
      <c r="L326" s="17"/>
      <c r="M326" s="17"/>
      <c r="N326" s="52"/>
      <c r="O326" s="53"/>
      <c r="P326" s="54"/>
    </row>
    <row r="327" s="83" customFormat="1" ht="20" customHeight="1" spans="1:16">
      <c r="A327" s="218">
        <v>88</v>
      </c>
      <c r="B327" s="169" t="s">
        <v>342</v>
      </c>
      <c r="C327" s="105">
        <v>311300002</v>
      </c>
      <c r="D327" s="112" t="s">
        <v>552</v>
      </c>
      <c r="E327" s="112" t="s">
        <v>553</v>
      </c>
      <c r="F327" s="106"/>
      <c r="G327" s="106"/>
      <c r="H327" s="113"/>
      <c r="I327" s="131"/>
      <c r="J327" s="235"/>
      <c r="K327" s="132"/>
      <c r="L327" s="132"/>
      <c r="M327" s="132"/>
      <c r="N327" s="133"/>
      <c r="O327" s="129"/>
      <c r="P327" s="130"/>
    </row>
    <row r="328" ht="20" customHeight="1" spans="1:16">
      <c r="A328" s="19">
        <v>89</v>
      </c>
      <c r="B328" s="14" t="s">
        <v>342</v>
      </c>
      <c r="C328" s="9" t="s">
        <v>554</v>
      </c>
      <c r="D328" s="11" t="s">
        <v>552</v>
      </c>
      <c r="E328" s="11"/>
      <c r="F328" s="10"/>
      <c r="G328" s="10" t="s">
        <v>61</v>
      </c>
      <c r="H328" s="20">
        <v>79</v>
      </c>
      <c r="I328" s="57">
        <v>72</v>
      </c>
      <c r="J328" s="56">
        <v>65</v>
      </c>
      <c r="K328" s="17">
        <v>90.85</v>
      </c>
      <c r="L328" s="17">
        <v>82.8</v>
      </c>
      <c r="M328" s="17">
        <v>74.75</v>
      </c>
      <c r="N328" s="52">
        <v>0.15</v>
      </c>
      <c r="O328" s="53">
        <v>62964</v>
      </c>
      <c r="P328" s="54" t="s">
        <v>84</v>
      </c>
    </row>
    <row r="329" ht="20" customHeight="1" spans="1:16">
      <c r="A329" s="219">
        <v>90</v>
      </c>
      <c r="B329" s="14" t="s">
        <v>342</v>
      </c>
      <c r="C329" s="9" t="s">
        <v>555</v>
      </c>
      <c r="D329" s="11" t="s">
        <v>556</v>
      </c>
      <c r="E329" s="11"/>
      <c r="F329" s="10"/>
      <c r="G329" s="10" t="s">
        <v>61</v>
      </c>
      <c r="H329" s="20">
        <v>79</v>
      </c>
      <c r="I329" s="57">
        <v>72</v>
      </c>
      <c r="J329" s="56">
        <v>65</v>
      </c>
      <c r="K329" s="17">
        <v>90.85</v>
      </c>
      <c r="L329" s="17">
        <v>82.8</v>
      </c>
      <c r="M329" s="17">
        <v>74.75</v>
      </c>
      <c r="N329" s="52">
        <v>0.15</v>
      </c>
      <c r="O329" s="53">
        <v>178.333333333333</v>
      </c>
      <c r="P329" s="54" t="s">
        <v>51</v>
      </c>
    </row>
    <row r="330" spans="1:16">
      <c r="A330" s="19">
        <v>91</v>
      </c>
      <c r="B330" s="10"/>
      <c r="C330" s="101">
        <v>3114</v>
      </c>
      <c r="D330" s="104" t="s">
        <v>557</v>
      </c>
      <c r="E330" s="11"/>
      <c r="F330" s="10"/>
      <c r="G330" s="10"/>
      <c r="H330" s="20"/>
      <c r="I330" s="57"/>
      <c r="J330" s="56"/>
      <c r="K330" s="17"/>
      <c r="L330" s="17"/>
      <c r="M330" s="17"/>
      <c r="N330" s="52"/>
      <c r="O330" s="53"/>
      <c r="P330" s="54"/>
    </row>
    <row r="331" s="83" customFormat="1" ht="22" customHeight="1" spans="1:16">
      <c r="A331" s="218">
        <v>92</v>
      </c>
      <c r="B331" s="169" t="s">
        <v>342</v>
      </c>
      <c r="C331" s="105">
        <v>311400020</v>
      </c>
      <c r="D331" s="112" t="s">
        <v>558</v>
      </c>
      <c r="E331" s="112"/>
      <c r="F331" s="106"/>
      <c r="G331" s="106" t="s">
        <v>559</v>
      </c>
      <c r="H331" s="113">
        <v>1</v>
      </c>
      <c r="I331" s="131">
        <v>1</v>
      </c>
      <c r="J331" s="235">
        <v>1</v>
      </c>
      <c r="K331" s="132">
        <v>1.15</v>
      </c>
      <c r="L331" s="132">
        <v>1.15</v>
      </c>
      <c r="M331" s="132">
        <v>1.15</v>
      </c>
      <c r="N331" s="133">
        <v>0.15</v>
      </c>
      <c r="O331" s="129">
        <v>25763</v>
      </c>
      <c r="P331" s="130" t="s">
        <v>51</v>
      </c>
    </row>
    <row r="332" s="83" customFormat="1" ht="22" customHeight="1" spans="1:16">
      <c r="A332" s="218">
        <v>93</v>
      </c>
      <c r="B332" s="169" t="s">
        <v>342</v>
      </c>
      <c r="C332" s="105">
        <v>311400022</v>
      </c>
      <c r="D332" s="112" t="s">
        <v>560</v>
      </c>
      <c r="E332" s="112"/>
      <c r="F332" s="106"/>
      <c r="G332" s="106" t="s">
        <v>559</v>
      </c>
      <c r="H332" s="113">
        <v>33</v>
      </c>
      <c r="I332" s="131">
        <v>30</v>
      </c>
      <c r="J332" s="235">
        <v>27</v>
      </c>
      <c r="K332" s="132">
        <v>37.95</v>
      </c>
      <c r="L332" s="132">
        <v>34.5</v>
      </c>
      <c r="M332" s="132">
        <v>31.05</v>
      </c>
      <c r="N332" s="133">
        <v>0.15</v>
      </c>
      <c r="O332" s="129">
        <v>3424.66666666667</v>
      </c>
      <c r="P332" s="130" t="s">
        <v>84</v>
      </c>
    </row>
    <row r="333" s="83" customFormat="1" ht="30" spans="1:16">
      <c r="A333" s="218">
        <v>94</v>
      </c>
      <c r="B333" s="169" t="s">
        <v>342</v>
      </c>
      <c r="C333" s="105">
        <v>311400027</v>
      </c>
      <c r="D333" s="112" t="s">
        <v>561</v>
      </c>
      <c r="E333" s="112"/>
      <c r="F333" s="106"/>
      <c r="G333" s="106" t="s">
        <v>562</v>
      </c>
      <c r="H333" s="113">
        <v>21</v>
      </c>
      <c r="I333" s="131">
        <v>18</v>
      </c>
      <c r="J333" s="235">
        <v>16</v>
      </c>
      <c r="K333" s="132">
        <v>24.15</v>
      </c>
      <c r="L333" s="132">
        <v>20.7</v>
      </c>
      <c r="M333" s="132">
        <v>18.4</v>
      </c>
      <c r="N333" s="133">
        <v>0.15</v>
      </c>
      <c r="O333" s="129">
        <v>69624</v>
      </c>
      <c r="P333" s="130" t="s">
        <v>84</v>
      </c>
    </row>
    <row r="334" s="83" customFormat="1" ht="20" customHeight="1" spans="1:16">
      <c r="A334" s="218">
        <v>95</v>
      </c>
      <c r="B334" s="106"/>
      <c r="C334" s="105">
        <v>311400030</v>
      </c>
      <c r="D334" s="112" t="s">
        <v>563</v>
      </c>
      <c r="E334" s="108"/>
      <c r="F334" s="106"/>
      <c r="G334" s="106"/>
      <c r="H334" s="113"/>
      <c r="I334" s="131"/>
      <c r="J334" s="235"/>
      <c r="K334" s="132"/>
      <c r="L334" s="132"/>
      <c r="M334" s="132"/>
      <c r="N334" s="133"/>
      <c r="O334" s="129"/>
      <c r="P334" s="130"/>
    </row>
    <row r="335" ht="20" customHeight="1" spans="1:16">
      <c r="A335" s="219">
        <v>96</v>
      </c>
      <c r="B335" s="14" t="s">
        <v>342</v>
      </c>
      <c r="C335" s="9" t="s">
        <v>564</v>
      </c>
      <c r="D335" s="11" t="s">
        <v>563</v>
      </c>
      <c r="E335" s="11"/>
      <c r="F335" s="10"/>
      <c r="G335" s="10" t="s">
        <v>559</v>
      </c>
      <c r="H335" s="20">
        <v>34</v>
      </c>
      <c r="I335" s="57">
        <v>31</v>
      </c>
      <c r="J335" s="56">
        <v>29</v>
      </c>
      <c r="K335" s="17">
        <v>39.1</v>
      </c>
      <c r="L335" s="17">
        <v>35.65</v>
      </c>
      <c r="M335" s="17">
        <v>33.35</v>
      </c>
      <c r="N335" s="52">
        <v>0.15</v>
      </c>
      <c r="O335" s="53">
        <v>521</v>
      </c>
      <c r="P335" s="54" t="s">
        <v>51</v>
      </c>
    </row>
    <row r="336" ht="20" customHeight="1" spans="1:16">
      <c r="A336" s="19">
        <v>97</v>
      </c>
      <c r="B336" s="14" t="s">
        <v>342</v>
      </c>
      <c r="C336" s="9" t="s">
        <v>565</v>
      </c>
      <c r="D336" s="11" t="s">
        <v>566</v>
      </c>
      <c r="E336" s="11"/>
      <c r="F336" s="10"/>
      <c r="G336" s="10" t="s">
        <v>559</v>
      </c>
      <c r="H336" s="20">
        <v>34</v>
      </c>
      <c r="I336" s="57">
        <v>31</v>
      </c>
      <c r="J336" s="56">
        <v>29</v>
      </c>
      <c r="K336" s="17">
        <v>39.1</v>
      </c>
      <c r="L336" s="17">
        <v>35.65</v>
      </c>
      <c r="M336" s="17">
        <v>33.35</v>
      </c>
      <c r="N336" s="52">
        <v>0.15</v>
      </c>
      <c r="O336" s="53">
        <v>118</v>
      </c>
      <c r="P336" s="54" t="s">
        <v>51</v>
      </c>
    </row>
    <row r="337" s="83" customFormat="1" ht="30" spans="1:16">
      <c r="A337" s="218">
        <v>98</v>
      </c>
      <c r="B337" s="169" t="s">
        <v>342</v>
      </c>
      <c r="C337" s="105">
        <v>311400042</v>
      </c>
      <c r="D337" s="145" t="s">
        <v>567</v>
      </c>
      <c r="E337" s="112"/>
      <c r="F337" s="106" t="s">
        <v>568</v>
      </c>
      <c r="G337" s="106" t="s">
        <v>61</v>
      </c>
      <c r="H337" s="113">
        <v>924</v>
      </c>
      <c r="I337" s="131">
        <v>845</v>
      </c>
      <c r="J337" s="235">
        <v>780</v>
      </c>
      <c r="K337" s="132">
        <v>1062.6</v>
      </c>
      <c r="L337" s="132">
        <v>971.75</v>
      </c>
      <c r="M337" s="132">
        <v>897</v>
      </c>
      <c r="N337" s="133">
        <v>0.15</v>
      </c>
      <c r="O337" s="129">
        <v>119.666666666667</v>
      </c>
      <c r="P337" s="130" t="s">
        <v>25</v>
      </c>
    </row>
    <row r="338" s="83" customFormat="1" ht="30" spans="1:16">
      <c r="A338" s="218">
        <v>99</v>
      </c>
      <c r="B338" s="169" t="s">
        <v>342</v>
      </c>
      <c r="C338" s="105">
        <v>311400043</v>
      </c>
      <c r="D338" s="145" t="s">
        <v>569</v>
      </c>
      <c r="E338" s="112"/>
      <c r="F338" s="106" t="s">
        <v>568</v>
      </c>
      <c r="G338" s="106" t="s">
        <v>61</v>
      </c>
      <c r="H338" s="113">
        <v>660</v>
      </c>
      <c r="I338" s="131">
        <v>585</v>
      </c>
      <c r="J338" s="235">
        <v>520</v>
      </c>
      <c r="K338" s="132">
        <v>759</v>
      </c>
      <c r="L338" s="132">
        <v>672.75</v>
      </c>
      <c r="M338" s="132">
        <v>598</v>
      </c>
      <c r="N338" s="133">
        <v>0.15</v>
      </c>
      <c r="O338" s="129">
        <v>335</v>
      </c>
      <c r="P338" s="130" t="s">
        <v>25</v>
      </c>
    </row>
    <row r="339" s="83" customFormat="1" ht="30" spans="1:16">
      <c r="A339" s="218">
        <v>100</v>
      </c>
      <c r="B339" s="169" t="s">
        <v>342</v>
      </c>
      <c r="C339" s="105">
        <v>311400044</v>
      </c>
      <c r="D339" s="145" t="s">
        <v>570</v>
      </c>
      <c r="E339" s="112"/>
      <c r="F339" s="106" t="s">
        <v>568</v>
      </c>
      <c r="G339" s="106" t="s">
        <v>61</v>
      </c>
      <c r="H339" s="113">
        <v>528</v>
      </c>
      <c r="I339" s="131">
        <v>455</v>
      </c>
      <c r="J339" s="235">
        <v>390</v>
      </c>
      <c r="K339" s="132">
        <v>607.2</v>
      </c>
      <c r="L339" s="132">
        <v>523.25</v>
      </c>
      <c r="M339" s="132">
        <v>448.5</v>
      </c>
      <c r="N339" s="133">
        <v>0.15</v>
      </c>
      <c r="O339" s="129">
        <v>2191.66666666667</v>
      </c>
      <c r="P339" s="130" t="s">
        <v>25</v>
      </c>
    </row>
    <row r="340" s="83" customFormat="1" ht="30" spans="1:16">
      <c r="A340" s="218">
        <v>101</v>
      </c>
      <c r="B340" s="169" t="s">
        <v>342</v>
      </c>
      <c r="C340" s="105">
        <v>311400054</v>
      </c>
      <c r="D340" s="112" t="s">
        <v>571</v>
      </c>
      <c r="E340" s="112"/>
      <c r="F340" s="106" t="s">
        <v>329</v>
      </c>
      <c r="G340" s="106" t="s">
        <v>572</v>
      </c>
      <c r="H340" s="113">
        <v>26</v>
      </c>
      <c r="I340" s="131">
        <v>23</v>
      </c>
      <c r="J340" s="235">
        <v>21</v>
      </c>
      <c r="K340" s="132">
        <v>29.9</v>
      </c>
      <c r="L340" s="132">
        <v>26.45</v>
      </c>
      <c r="M340" s="132">
        <v>24.15</v>
      </c>
      <c r="N340" s="133">
        <v>0.15</v>
      </c>
      <c r="O340" s="129">
        <v>186354.666666667</v>
      </c>
      <c r="P340" s="130" t="s">
        <v>25</v>
      </c>
    </row>
    <row r="341" spans="1:16">
      <c r="A341" s="219">
        <v>102</v>
      </c>
      <c r="B341" s="14"/>
      <c r="C341" s="211">
        <v>3115</v>
      </c>
      <c r="D341" s="104" t="s">
        <v>573</v>
      </c>
      <c r="E341" s="11"/>
      <c r="F341" s="10"/>
      <c r="G341" s="10"/>
      <c r="H341" s="20"/>
      <c r="I341" s="57"/>
      <c r="J341" s="56"/>
      <c r="K341" s="17"/>
      <c r="L341" s="17"/>
      <c r="M341" s="17"/>
      <c r="N341" s="52"/>
      <c r="O341" s="53"/>
      <c r="P341" s="54"/>
    </row>
    <row r="342" spans="1:16">
      <c r="A342" s="19">
        <v>103</v>
      </c>
      <c r="B342" s="10"/>
      <c r="C342" s="101">
        <v>311503</v>
      </c>
      <c r="D342" s="102" t="s">
        <v>574</v>
      </c>
      <c r="E342" s="11"/>
      <c r="F342" s="10"/>
      <c r="G342" s="10"/>
      <c r="H342" s="20"/>
      <c r="I342" s="57"/>
      <c r="J342" s="56"/>
      <c r="K342" s="17"/>
      <c r="L342" s="17"/>
      <c r="M342" s="17"/>
      <c r="N342" s="52"/>
      <c r="O342" s="53"/>
      <c r="P342" s="54"/>
    </row>
    <row r="343" s="83" customFormat="1" ht="22" customHeight="1" spans="1:16">
      <c r="A343" s="218">
        <v>104</v>
      </c>
      <c r="B343" s="169" t="s">
        <v>342</v>
      </c>
      <c r="C343" s="105">
        <v>311503023</v>
      </c>
      <c r="D343" s="112" t="s">
        <v>575</v>
      </c>
      <c r="E343" s="112"/>
      <c r="F343" s="106"/>
      <c r="G343" s="106" t="s">
        <v>61</v>
      </c>
      <c r="H343" s="113">
        <v>80</v>
      </c>
      <c r="I343" s="131">
        <v>70</v>
      </c>
      <c r="J343" s="235">
        <v>60</v>
      </c>
      <c r="K343" s="132">
        <v>92</v>
      </c>
      <c r="L343" s="132">
        <v>80.5</v>
      </c>
      <c r="M343" s="132">
        <v>69</v>
      </c>
      <c r="N343" s="133">
        <v>0.15</v>
      </c>
      <c r="O343" s="129">
        <v>11193.6666666667</v>
      </c>
      <c r="P343" s="130" t="s">
        <v>51</v>
      </c>
    </row>
    <row r="344" s="83" customFormat="1" ht="22" customHeight="1" spans="1:16">
      <c r="A344" s="218">
        <v>105</v>
      </c>
      <c r="B344" s="169" t="s">
        <v>342</v>
      </c>
      <c r="C344" s="105">
        <v>311503024</v>
      </c>
      <c r="D344" s="112" t="s">
        <v>576</v>
      </c>
      <c r="E344" s="112"/>
      <c r="F344" s="106"/>
      <c r="G344" s="106" t="s">
        <v>61</v>
      </c>
      <c r="H344" s="113">
        <v>79</v>
      </c>
      <c r="I344" s="131">
        <v>72</v>
      </c>
      <c r="J344" s="235">
        <v>65</v>
      </c>
      <c r="K344" s="132">
        <v>90.85</v>
      </c>
      <c r="L344" s="132">
        <v>82.8</v>
      </c>
      <c r="M344" s="132">
        <v>74.75</v>
      </c>
      <c r="N344" s="133">
        <v>0.15</v>
      </c>
      <c r="O344" s="129">
        <v>399631</v>
      </c>
      <c r="P344" s="130" t="s">
        <v>84</v>
      </c>
    </row>
    <row r="345" s="83" customFormat="1" ht="22" customHeight="1" spans="1:16">
      <c r="A345" s="218">
        <v>106</v>
      </c>
      <c r="B345" s="169" t="s">
        <v>342</v>
      </c>
      <c r="C345" s="105">
        <v>311503028</v>
      </c>
      <c r="D345" s="112" t="s">
        <v>577</v>
      </c>
      <c r="E345" s="112"/>
      <c r="F345" s="106"/>
      <c r="G345" s="106" t="s">
        <v>297</v>
      </c>
      <c r="H345" s="113">
        <v>26</v>
      </c>
      <c r="I345" s="131">
        <v>23</v>
      </c>
      <c r="J345" s="235">
        <v>21</v>
      </c>
      <c r="K345" s="132">
        <v>29.9</v>
      </c>
      <c r="L345" s="132">
        <v>26.45</v>
      </c>
      <c r="M345" s="132">
        <v>24.15</v>
      </c>
      <c r="N345" s="133">
        <v>0.15</v>
      </c>
      <c r="O345" s="129">
        <v>1215020.66666667</v>
      </c>
      <c r="P345" s="130" t="s">
        <v>84</v>
      </c>
    </row>
    <row r="346" spans="1:16">
      <c r="A346" s="19">
        <v>107</v>
      </c>
      <c r="B346" s="14"/>
      <c r="C346" s="101">
        <v>3202</v>
      </c>
      <c r="D346" s="102" t="s">
        <v>578</v>
      </c>
      <c r="E346" s="11"/>
      <c r="F346" s="10"/>
      <c r="G346" s="10"/>
      <c r="H346" s="20"/>
      <c r="I346" s="57"/>
      <c r="J346" s="56"/>
      <c r="K346" s="17"/>
      <c r="L346" s="17"/>
      <c r="M346" s="17"/>
      <c r="N346" s="52"/>
      <c r="O346" s="53"/>
      <c r="P346" s="54"/>
    </row>
    <row r="347" s="83" customFormat="1" spans="1:16">
      <c r="A347" s="218">
        <v>108</v>
      </c>
      <c r="B347" s="169"/>
      <c r="C347" s="105">
        <v>320200006</v>
      </c>
      <c r="D347" s="112" t="s">
        <v>579</v>
      </c>
      <c r="E347" s="112"/>
      <c r="F347" s="106" t="s">
        <v>580</v>
      </c>
      <c r="G347" s="106"/>
      <c r="H347" s="113"/>
      <c r="I347" s="131"/>
      <c r="J347" s="235"/>
      <c r="K347" s="132"/>
      <c r="L347" s="132"/>
      <c r="M347" s="132"/>
      <c r="N347" s="133"/>
      <c r="O347" s="129"/>
      <c r="P347" s="130"/>
    </row>
    <row r="348" spans="1:16">
      <c r="A348" s="237">
        <v>109</v>
      </c>
      <c r="B348" s="14" t="s">
        <v>342</v>
      </c>
      <c r="C348" s="9" t="s">
        <v>581</v>
      </c>
      <c r="D348" s="11" t="s">
        <v>579</v>
      </c>
      <c r="E348" s="11"/>
      <c r="F348" s="10"/>
      <c r="G348" s="10" t="s">
        <v>61</v>
      </c>
      <c r="H348" s="20">
        <v>1980</v>
      </c>
      <c r="I348" s="57">
        <v>1625</v>
      </c>
      <c r="J348" s="56">
        <v>1365</v>
      </c>
      <c r="K348" s="17">
        <v>2277</v>
      </c>
      <c r="L348" s="17">
        <v>1868.75</v>
      </c>
      <c r="M348" s="17">
        <v>1569.75</v>
      </c>
      <c r="N348" s="52">
        <v>0.15</v>
      </c>
      <c r="O348" s="53">
        <v>2622.33333333333</v>
      </c>
      <c r="P348" s="54" t="s">
        <v>25</v>
      </c>
    </row>
    <row r="349" ht="30" spans="1:16">
      <c r="A349" s="219">
        <v>110</v>
      </c>
      <c r="B349" s="14" t="s">
        <v>342</v>
      </c>
      <c r="C349" s="9" t="s">
        <v>582</v>
      </c>
      <c r="D349" s="11" t="s">
        <v>583</v>
      </c>
      <c r="E349" s="11"/>
      <c r="F349" s="10"/>
      <c r="G349" s="10" t="s">
        <v>584</v>
      </c>
      <c r="H349" s="20">
        <v>396</v>
      </c>
      <c r="I349" s="57">
        <v>325</v>
      </c>
      <c r="J349" s="56">
        <v>273</v>
      </c>
      <c r="K349" s="17">
        <v>455.4</v>
      </c>
      <c r="L349" s="17">
        <v>373.75</v>
      </c>
      <c r="M349" s="17">
        <v>313.95</v>
      </c>
      <c r="N349" s="52">
        <v>0.15</v>
      </c>
      <c r="O349" s="53">
        <v>614.666666666667</v>
      </c>
      <c r="P349" s="54" t="s">
        <v>25</v>
      </c>
    </row>
    <row r="350" spans="1:16">
      <c r="A350" s="237">
        <v>111</v>
      </c>
      <c r="B350" s="238"/>
      <c r="C350" s="101">
        <v>3204</v>
      </c>
      <c r="D350" s="102" t="s">
        <v>585</v>
      </c>
      <c r="E350" s="102"/>
      <c r="F350" s="21"/>
      <c r="G350" s="21"/>
      <c r="H350" s="20"/>
      <c r="I350" s="57"/>
      <c r="J350" s="56"/>
      <c r="K350" s="17"/>
      <c r="L350" s="17"/>
      <c r="M350" s="17"/>
      <c r="N350" s="52"/>
      <c r="O350" s="53"/>
      <c r="P350" s="54"/>
    </row>
    <row r="351" s="83" customFormat="1" ht="25" customHeight="1" spans="1:16">
      <c r="A351" s="218">
        <v>112</v>
      </c>
      <c r="B351" s="169"/>
      <c r="C351" s="105">
        <v>320400003</v>
      </c>
      <c r="D351" s="112" t="s">
        <v>586</v>
      </c>
      <c r="E351" s="112"/>
      <c r="F351" s="106" t="s">
        <v>587</v>
      </c>
      <c r="G351" s="106"/>
      <c r="H351" s="113"/>
      <c r="I351" s="131"/>
      <c r="J351" s="235"/>
      <c r="K351" s="132"/>
      <c r="L351" s="132"/>
      <c r="M351" s="132"/>
      <c r="N351" s="133"/>
      <c r="O351" s="129"/>
      <c r="P351" s="130"/>
    </row>
    <row r="352" spans="1:16">
      <c r="A352" s="237">
        <v>113</v>
      </c>
      <c r="B352" s="14" t="s">
        <v>342</v>
      </c>
      <c r="C352" s="9" t="s">
        <v>588</v>
      </c>
      <c r="D352" s="11" t="s">
        <v>586</v>
      </c>
      <c r="E352" s="11" t="s">
        <v>589</v>
      </c>
      <c r="F352" s="10"/>
      <c r="G352" s="10" t="s">
        <v>61</v>
      </c>
      <c r="H352" s="20">
        <v>3300</v>
      </c>
      <c r="I352" s="57">
        <v>2730</v>
      </c>
      <c r="J352" s="56"/>
      <c r="K352" s="17">
        <v>3795</v>
      </c>
      <c r="L352" s="17">
        <v>3139.5</v>
      </c>
      <c r="M352" s="17"/>
      <c r="N352" s="52">
        <v>0.15</v>
      </c>
      <c r="O352" s="53">
        <v>744.666666666667</v>
      </c>
      <c r="P352" s="54" t="s">
        <v>25</v>
      </c>
    </row>
    <row r="353" ht="21" customHeight="1" spans="1:16">
      <c r="A353" s="219">
        <v>114</v>
      </c>
      <c r="B353" s="14" t="s">
        <v>342</v>
      </c>
      <c r="C353" s="9" t="s">
        <v>590</v>
      </c>
      <c r="D353" s="11" t="s">
        <v>591</v>
      </c>
      <c r="E353" s="11"/>
      <c r="F353" s="10"/>
      <c r="G353" s="10" t="s">
        <v>61</v>
      </c>
      <c r="H353" s="20">
        <v>3300</v>
      </c>
      <c r="I353" s="57">
        <v>2730</v>
      </c>
      <c r="J353" s="56"/>
      <c r="K353" s="17">
        <v>3795</v>
      </c>
      <c r="L353" s="17">
        <v>3139.5</v>
      </c>
      <c r="M353" s="17"/>
      <c r="N353" s="52">
        <v>0.15</v>
      </c>
      <c r="O353" s="53">
        <v>32</v>
      </c>
      <c r="P353" s="54" t="s">
        <v>25</v>
      </c>
    </row>
    <row r="354" ht="21" customHeight="1" spans="1:16">
      <c r="A354" s="237">
        <v>115</v>
      </c>
      <c r="B354" s="14" t="s">
        <v>342</v>
      </c>
      <c r="C354" s="9" t="s">
        <v>592</v>
      </c>
      <c r="D354" s="11" t="s">
        <v>593</v>
      </c>
      <c r="E354" s="11"/>
      <c r="F354" s="10"/>
      <c r="G354" s="10" t="s">
        <v>61</v>
      </c>
      <c r="H354" s="20">
        <v>3300</v>
      </c>
      <c r="I354" s="57">
        <v>2730</v>
      </c>
      <c r="J354" s="56"/>
      <c r="K354" s="17">
        <v>3795</v>
      </c>
      <c r="L354" s="17">
        <v>3139.5</v>
      </c>
      <c r="M354" s="17"/>
      <c r="N354" s="52">
        <v>0.15</v>
      </c>
      <c r="O354" s="53">
        <v>687.333333333333</v>
      </c>
      <c r="P354" s="54" t="s">
        <v>25</v>
      </c>
    </row>
    <row r="355" ht="30" spans="1:16">
      <c r="A355" s="219">
        <v>116</v>
      </c>
      <c r="B355" s="14" t="s">
        <v>342</v>
      </c>
      <c r="C355" s="9" t="s">
        <v>594</v>
      </c>
      <c r="D355" s="11" t="s">
        <v>595</v>
      </c>
      <c r="E355" s="11"/>
      <c r="F355" s="10"/>
      <c r="G355" s="10" t="s">
        <v>584</v>
      </c>
      <c r="H355" s="20">
        <v>660</v>
      </c>
      <c r="I355" s="57">
        <v>546</v>
      </c>
      <c r="J355" s="56"/>
      <c r="K355" s="17">
        <v>759</v>
      </c>
      <c r="L355" s="17">
        <v>627.9</v>
      </c>
      <c r="M355" s="17"/>
      <c r="N355" s="52">
        <v>0.15</v>
      </c>
      <c r="O355" s="53">
        <v>2</v>
      </c>
      <c r="P355" s="54" t="s">
        <v>25</v>
      </c>
    </row>
    <row r="356" ht="24" customHeight="1" spans="1:16">
      <c r="A356" s="19">
        <v>117</v>
      </c>
      <c r="B356" s="14" t="s">
        <v>342</v>
      </c>
      <c r="C356" s="9" t="s">
        <v>596</v>
      </c>
      <c r="D356" s="11" t="s">
        <v>597</v>
      </c>
      <c r="E356" s="11"/>
      <c r="F356" s="10"/>
      <c r="G356" s="10" t="s">
        <v>61</v>
      </c>
      <c r="H356" s="20">
        <v>3564</v>
      </c>
      <c r="I356" s="57">
        <v>2990</v>
      </c>
      <c r="J356" s="56"/>
      <c r="K356" s="17">
        <v>4098.6</v>
      </c>
      <c r="L356" s="17">
        <v>3438.5</v>
      </c>
      <c r="M356" s="17"/>
      <c r="N356" s="52">
        <v>0.15</v>
      </c>
      <c r="O356" s="53">
        <v>46.3333333333333</v>
      </c>
      <c r="P356" s="54" t="s">
        <v>25</v>
      </c>
    </row>
    <row r="357" ht="30" spans="1:16">
      <c r="A357" s="219">
        <v>118</v>
      </c>
      <c r="B357" s="14" t="s">
        <v>342</v>
      </c>
      <c r="C357" s="9" t="s">
        <v>598</v>
      </c>
      <c r="D357" s="11" t="s">
        <v>599</v>
      </c>
      <c r="E357" s="11"/>
      <c r="F357" s="10"/>
      <c r="G357" s="10" t="s">
        <v>584</v>
      </c>
      <c r="H357" s="20">
        <v>713</v>
      </c>
      <c r="I357" s="57">
        <v>598</v>
      </c>
      <c r="J357" s="239"/>
      <c r="K357" s="17">
        <v>819.95</v>
      </c>
      <c r="L357" s="17">
        <v>687.7</v>
      </c>
      <c r="M357" s="17"/>
      <c r="N357" s="52">
        <v>0.15</v>
      </c>
      <c r="O357" s="53">
        <v>0.666666666666667</v>
      </c>
      <c r="P357" s="54" t="s">
        <v>25</v>
      </c>
    </row>
    <row r="358" ht="25" customHeight="1" spans="1:16">
      <c r="A358" s="19">
        <v>119</v>
      </c>
      <c r="B358" s="238"/>
      <c r="C358" s="101">
        <v>3205</v>
      </c>
      <c r="D358" s="102" t="s">
        <v>600</v>
      </c>
      <c r="E358" s="102"/>
      <c r="F358" s="21"/>
      <c r="G358" s="21"/>
      <c r="H358" s="20"/>
      <c r="I358" s="57"/>
      <c r="J358" s="56"/>
      <c r="K358" s="17"/>
      <c r="L358" s="17"/>
      <c r="M358" s="17"/>
      <c r="N358" s="52"/>
      <c r="O358" s="53"/>
      <c r="P358" s="54"/>
    </row>
    <row r="359" s="83" customFormat="1" ht="30" spans="1:16">
      <c r="A359" s="218">
        <v>120</v>
      </c>
      <c r="B359" s="169"/>
      <c r="C359" s="105">
        <v>320500002</v>
      </c>
      <c r="D359" s="112" t="s">
        <v>601</v>
      </c>
      <c r="E359" s="112" t="s">
        <v>602</v>
      </c>
      <c r="F359" s="106"/>
      <c r="G359" s="106" t="s">
        <v>61</v>
      </c>
      <c r="H359" s="113"/>
      <c r="I359" s="131"/>
      <c r="J359" s="235"/>
      <c r="K359" s="132"/>
      <c r="L359" s="132"/>
      <c r="M359" s="132"/>
      <c r="N359" s="133"/>
      <c r="O359" s="129"/>
      <c r="P359" s="130"/>
    </row>
    <row r="360" ht="30" spans="1:16">
      <c r="A360" s="237">
        <v>121</v>
      </c>
      <c r="B360" s="14" t="s">
        <v>342</v>
      </c>
      <c r="C360" s="9" t="s">
        <v>603</v>
      </c>
      <c r="D360" s="11" t="s">
        <v>601</v>
      </c>
      <c r="E360" s="11"/>
      <c r="F360" s="10"/>
      <c r="G360" s="10" t="s">
        <v>61</v>
      </c>
      <c r="H360" s="20">
        <v>3696</v>
      </c>
      <c r="I360" s="57">
        <v>3120</v>
      </c>
      <c r="J360" s="56"/>
      <c r="K360" s="17">
        <v>4250.4</v>
      </c>
      <c r="L360" s="17">
        <v>3588</v>
      </c>
      <c r="M360" s="17"/>
      <c r="N360" s="52">
        <v>0.15</v>
      </c>
      <c r="O360" s="53">
        <v>2973.33333333333</v>
      </c>
      <c r="P360" s="54" t="s">
        <v>25</v>
      </c>
    </row>
    <row r="361" ht="45" spans="1:16">
      <c r="A361" s="219">
        <v>122</v>
      </c>
      <c r="B361" s="14" t="s">
        <v>342</v>
      </c>
      <c r="C361" s="9" t="s">
        <v>604</v>
      </c>
      <c r="D361" s="11" t="s">
        <v>605</v>
      </c>
      <c r="E361" s="11"/>
      <c r="F361" s="10"/>
      <c r="G361" s="10" t="s">
        <v>61</v>
      </c>
      <c r="H361" s="20">
        <v>660</v>
      </c>
      <c r="I361" s="57">
        <v>559</v>
      </c>
      <c r="J361" s="56"/>
      <c r="K361" s="17">
        <v>759</v>
      </c>
      <c r="L361" s="17">
        <v>642.85</v>
      </c>
      <c r="M361" s="17"/>
      <c r="N361" s="52">
        <v>0.15</v>
      </c>
      <c r="O361" s="53">
        <v>597.666666666667</v>
      </c>
      <c r="P361" s="54" t="s">
        <v>25</v>
      </c>
    </row>
    <row r="362" s="83" customFormat="1" ht="45" spans="1:16">
      <c r="A362" s="218">
        <v>123</v>
      </c>
      <c r="B362" s="169"/>
      <c r="C362" s="105">
        <v>320500003</v>
      </c>
      <c r="D362" s="112" t="s">
        <v>606</v>
      </c>
      <c r="E362" s="112" t="s">
        <v>607</v>
      </c>
      <c r="F362" s="106"/>
      <c r="G362" s="106" t="s">
        <v>61</v>
      </c>
      <c r="H362" s="113"/>
      <c r="I362" s="131"/>
      <c r="J362" s="235"/>
      <c r="K362" s="132"/>
      <c r="L362" s="132"/>
      <c r="M362" s="132"/>
      <c r="N362" s="133"/>
      <c r="O362" s="129"/>
      <c r="P362" s="130"/>
    </row>
    <row r="363" ht="30" spans="1:16">
      <c r="A363" s="219">
        <v>124</v>
      </c>
      <c r="B363" s="14" t="s">
        <v>342</v>
      </c>
      <c r="C363" s="9" t="s">
        <v>608</v>
      </c>
      <c r="D363" s="11" t="s">
        <v>606</v>
      </c>
      <c r="E363" s="11"/>
      <c r="F363" s="10"/>
      <c r="G363" s="10" t="s">
        <v>61</v>
      </c>
      <c r="H363" s="20">
        <v>3960</v>
      </c>
      <c r="I363" s="57">
        <v>3315</v>
      </c>
      <c r="J363" s="56"/>
      <c r="K363" s="17">
        <v>4554</v>
      </c>
      <c r="L363" s="17">
        <v>3812.25</v>
      </c>
      <c r="M363" s="17"/>
      <c r="N363" s="52">
        <v>0.15</v>
      </c>
      <c r="O363" s="53">
        <v>18875</v>
      </c>
      <c r="P363" s="54" t="s">
        <v>25</v>
      </c>
    </row>
    <row r="364" ht="45" spans="1:16">
      <c r="A364" s="19">
        <v>125</v>
      </c>
      <c r="B364" s="14" t="s">
        <v>342</v>
      </c>
      <c r="C364" s="9" t="s">
        <v>609</v>
      </c>
      <c r="D364" s="11" t="s">
        <v>610</v>
      </c>
      <c r="E364" s="11"/>
      <c r="F364" s="10"/>
      <c r="G364" s="10" t="s">
        <v>61</v>
      </c>
      <c r="H364" s="20">
        <v>660</v>
      </c>
      <c r="I364" s="57">
        <v>559</v>
      </c>
      <c r="J364" s="56"/>
      <c r="K364" s="17">
        <v>759</v>
      </c>
      <c r="L364" s="17">
        <v>642.85</v>
      </c>
      <c r="M364" s="17"/>
      <c r="N364" s="52">
        <v>0.15</v>
      </c>
      <c r="O364" s="53">
        <v>1837.33333333333</v>
      </c>
      <c r="P364" s="54" t="s">
        <v>25</v>
      </c>
    </row>
    <row r="365" spans="1:16">
      <c r="A365" s="219">
        <v>126</v>
      </c>
      <c r="B365" s="10"/>
      <c r="C365" s="101">
        <v>3206</v>
      </c>
      <c r="D365" s="104" t="s">
        <v>611</v>
      </c>
      <c r="E365" s="11"/>
      <c r="F365" s="10"/>
      <c r="G365" s="10"/>
      <c r="H365" s="20"/>
      <c r="I365" s="57"/>
      <c r="J365" s="56"/>
      <c r="K365" s="17"/>
      <c r="L365" s="17"/>
      <c r="M365" s="17"/>
      <c r="N365" s="52"/>
      <c r="O365" s="53"/>
      <c r="P365" s="54"/>
    </row>
    <row r="366" s="83" customFormat="1" ht="19" customHeight="1" spans="1:16">
      <c r="A366" s="218">
        <v>127</v>
      </c>
      <c r="B366" s="169"/>
      <c r="C366" s="105">
        <v>320600002</v>
      </c>
      <c r="D366" s="112" t="s">
        <v>612</v>
      </c>
      <c r="E366" s="112"/>
      <c r="F366" s="106"/>
      <c r="G366" s="106"/>
      <c r="H366" s="113"/>
      <c r="I366" s="131"/>
      <c r="J366" s="235"/>
      <c r="K366" s="132"/>
      <c r="L366" s="132"/>
      <c r="M366" s="132"/>
      <c r="N366" s="133"/>
      <c r="O366" s="129"/>
      <c r="P366" s="130"/>
    </row>
    <row r="367" ht="19" customHeight="1" spans="1:16">
      <c r="A367" s="218">
        <v>128</v>
      </c>
      <c r="B367" s="14" t="s">
        <v>342</v>
      </c>
      <c r="C367" s="9" t="s">
        <v>613</v>
      </c>
      <c r="D367" s="11" t="s">
        <v>612</v>
      </c>
      <c r="E367" s="11"/>
      <c r="F367" s="10"/>
      <c r="G367" s="10" t="s">
        <v>61</v>
      </c>
      <c r="H367" s="20">
        <v>3036</v>
      </c>
      <c r="I367" s="57">
        <v>2535</v>
      </c>
      <c r="J367" s="56"/>
      <c r="K367" s="17">
        <v>3491.4</v>
      </c>
      <c r="L367" s="17">
        <v>2915.25</v>
      </c>
      <c r="M367" s="17"/>
      <c r="N367" s="52">
        <v>0.15</v>
      </c>
      <c r="O367" s="53">
        <v>29</v>
      </c>
      <c r="P367" s="54" t="s">
        <v>25</v>
      </c>
    </row>
    <row r="368" ht="30" spans="1:16">
      <c r="A368" s="19">
        <v>129</v>
      </c>
      <c r="B368" s="14" t="s">
        <v>342</v>
      </c>
      <c r="C368" s="9" t="s">
        <v>614</v>
      </c>
      <c r="D368" s="11" t="s">
        <v>615</v>
      </c>
      <c r="E368" s="11"/>
      <c r="F368" s="10"/>
      <c r="G368" s="10" t="s">
        <v>584</v>
      </c>
      <c r="H368" s="20">
        <v>607</v>
      </c>
      <c r="I368" s="57">
        <v>507</v>
      </c>
      <c r="J368" s="56"/>
      <c r="K368" s="17">
        <v>698.05</v>
      </c>
      <c r="L368" s="17">
        <v>583.05</v>
      </c>
      <c r="M368" s="17"/>
      <c r="N368" s="52">
        <v>0.15</v>
      </c>
      <c r="O368" s="53">
        <v>11.6666666666667</v>
      </c>
      <c r="P368" s="54" t="s">
        <v>25</v>
      </c>
    </row>
    <row r="369" s="83" customFormat="1" ht="21" customHeight="1" spans="1:16">
      <c r="A369" s="218">
        <v>130</v>
      </c>
      <c r="B369" s="169"/>
      <c r="C369" s="105">
        <v>320600008</v>
      </c>
      <c r="D369" s="112" t="s">
        <v>616</v>
      </c>
      <c r="E369" s="112"/>
      <c r="F369" s="106" t="s">
        <v>617</v>
      </c>
      <c r="G369" s="106"/>
      <c r="H369" s="113"/>
      <c r="I369" s="131"/>
      <c r="J369" s="235"/>
      <c r="K369" s="132"/>
      <c r="L369" s="132"/>
      <c r="M369" s="132"/>
      <c r="N369" s="133"/>
      <c r="O369" s="129"/>
      <c r="P369" s="130"/>
    </row>
    <row r="370" ht="21" customHeight="1" spans="1:16">
      <c r="A370" s="19">
        <v>131</v>
      </c>
      <c r="B370" s="14" t="s">
        <v>342</v>
      </c>
      <c r="C370" s="9" t="s">
        <v>618</v>
      </c>
      <c r="D370" s="11" t="s">
        <v>616</v>
      </c>
      <c r="E370" s="11"/>
      <c r="F370" s="10"/>
      <c r="G370" s="10" t="s">
        <v>61</v>
      </c>
      <c r="H370" s="20">
        <v>3696</v>
      </c>
      <c r="I370" s="57">
        <v>3055</v>
      </c>
      <c r="J370" s="56"/>
      <c r="K370" s="17">
        <v>4250.4</v>
      </c>
      <c r="L370" s="17">
        <v>3513.25</v>
      </c>
      <c r="M370" s="17"/>
      <c r="N370" s="52">
        <v>0.15</v>
      </c>
      <c r="O370" s="53">
        <v>608.333333333333</v>
      </c>
      <c r="P370" s="54" t="s">
        <v>25</v>
      </c>
    </row>
    <row r="371" ht="41" customHeight="1" spans="1:16">
      <c r="A371" s="219">
        <v>132</v>
      </c>
      <c r="B371" s="14" t="s">
        <v>342</v>
      </c>
      <c r="C371" s="9" t="s">
        <v>619</v>
      </c>
      <c r="D371" s="11" t="s">
        <v>620</v>
      </c>
      <c r="E371" s="11"/>
      <c r="F371" s="10"/>
      <c r="G371" s="10" t="s">
        <v>584</v>
      </c>
      <c r="H371" s="20">
        <v>739</v>
      </c>
      <c r="I371" s="57">
        <v>611</v>
      </c>
      <c r="J371" s="56"/>
      <c r="K371" s="17">
        <v>849.85</v>
      </c>
      <c r="L371" s="17">
        <v>702.65</v>
      </c>
      <c r="M371" s="17"/>
      <c r="N371" s="52">
        <v>0.15</v>
      </c>
      <c r="O371" s="53">
        <v>36</v>
      </c>
      <c r="P371" s="54" t="s">
        <v>25</v>
      </c>
    </row>
    <row r="372" s="83" customFormat="1" ht="20" customHeight="1" spans="1:16">
      <c r="A372" s="218">
        <v>133</v>
      </c>
      <c r="B372" s="169"/>
      <c r="C372" s="105">
        <v>320600009</v>
      </c>
      <c r="D372" s="112" t="s">
        <v>621</v>
      </c>
      <c r="E372" s="112"/>
      <c r="F372" s="106" t="s">
        <v>617</v>
      </c>
      <c r="G372" s="106"/>
      <c r="H372" s="113"/>
      <c r="I372" s="131"/>
      <c r="J372" s="235"/>
      <c r="K372" s="132"/>
      <c r="L372" s="132"/>
      <c r="M372" s="132"/>
      <c r="N372" s="133"/>
      <c r="O372" s="129"/>
      <c r="P372" s="130"/>
    </row>
    <row r="373" ht="20" customHeight="1" spans="1:16">
      <c r="A373" s="219">
        <v>134</v>
      </c>
      <c r="B373" s="14" t="s">
        <v>342</v>
      </c>
      <c r="C373" s="9" t="s">
        <v>622</v>
      </c>
      <c r="D373" s="11" t="s">
        <v>621</v>
      </c>
      <c r="E373" s="11"/>
      <c r="F373" s="10"/>
      <c r="G373" s="10" t="s">
        <v>61</v>
      </c>
      <c r="H373" s="20">
        <v>3036</v>
      </c>
      <c r="I373" s="57">
        <v>2535</v>
      </c>
      <c r="J373" s="56"/>
      <c r="K373" s="17">
        <v>3491.4</v>
      </c>
      <c r="L373" s="17">
        <v>2915.25</v>
      </c>
      <c r="M373" s="17"/>
      <c r="N373" s="52">
        <v>0.15</v>
      </c>
      <c r="O373" s="53">
        <v>49</v>
      </c>
      <c r="P373" s="54" t="s">
        <v>25</v>
      </c>
    </row>
    <row r="374" ht="30" spans="1:16">
      <c r="A374" s="19">
        <v>135</v>
      </c>
      <c r="B374" s="14" t="s">
        <v>342</v>
      </c>
      <c r="C374" s="9" t="s">
        <v>623</v>
      </c>
      <c r="D374" s="11" t="s">
        <v>624</v>
      </c>
      <c r="E374" s="11"/>
      <c r="F374" s="10"/>
      <c r="G374" s="10" t="s">
        <v>584</v>
      </c>
      <c r="H374" s="20">
        <v>607</v>
      </c>
      <c r="I374" s="57">
        <v>507</v>
      </c>
      <c r="J374" s="56"/>
      <c r="K374" s="17">
        <v>698.05</v>
      </c>
      <c r="L374" s="17">
        <v>583.05</v>
      </c>
      <c r="M374" s="17"/>
      <c r="N374" s="52">
        <v>0.15</v>
      </c>
      <c r="O374" s="53">
        <v>21.6666666666667</v>
      </c>
      <c r="P374" s="54" t="s">
        <v>25</v>
      </c>
    </row>
    <row r="375" s="83" customFormat="1" ht="21" customHeight="1" spans="1:16">
      <c r="A375" s="218">
        <v>136</v>
      </c>
      <c r="B375" s="169"/>
      <c r="C375" s="105">
        <v>330100001</v>
      </c>
      <c r="D375" s="112" t="s">
        <v>625</v>
      </c>
      <c r="E375" s="112"/>
      <c r="F375" s="106"/>
      <c r="G375" s="106"/>
      <c r="H375" s="171"/>
      <c r="I375" s="194"/>
      <c r="J375" s="240"/>
      <c r="K375" s="132"/>
      <c r="L375" s="132"/>
      <c r="M375" s="132"/>
      <c r="N375" s="133"/>
      <c r="O375" s="129"/>
      <c r="P375" s="130"/>
    </row>
    <row r="376" ht="21" customHeight="1" spans="1:16">
      <c r="A376" s="19">
        <v>137</v>
      </c>
      <c r="B376" s="14" t="s">
        <v>626</v>
      </c>
      <c r="C376" s="9" t="s">
        <v>627</v>
      </c>
      <c r="D376" s="167" t="s">
        <v>628</v>
      </c>
      <c r="E376" s="11" t="s">
        <v>629</v>
      </c>
      <c r="F376" s="10"/>
      <c r="G376" s="10" t="s">
        <v>61</v>
      </c>
      <c r="H376" s="20">
        <v>60</v>
      </c>
      <c r="I376" s="57">
        <v>50</v>
      </c>
      <c r="J376" s="56">
        <v>40</v>
      </c>
      <c r="K376" s="17">
        <v>69</v>
      </c>
      <c r="L376" s="17">
        <v>57.5</v>
      </c>
      <c r="M376" s="17">
        <v>46</v>
      </c>
      <c r="N376" s="52">
        <v>0.15</v>
      </c>
      <c r="O376" s="53">
        <v>492752</v>
      </c>
      <c r="P376" s="54" t="s">
        <v>84</v>
      </c>
    </row>
    <row r="377" spans="1:16">
      <c r="A377" s="219">
        <v>138</v>
      </c>
      <c r="B377" s="14" t="s">
        <v>626</v>
      </c>
      <c r="C377" s="9" t="s">
        <v>630</v>
      </c>
      <c r="D377" s="167" t="s">
        <v>631</v>
      </c>
      <c r="E377" s="11" t="s">
        <v>629</v>
      </c>
      <c r="F377" s="10"/>
      <c r="G377" s="10" t="s">
        <v>61</v>
      </c>
      <c r="H377" s="20">
        <v>30</v>
      </c>
      <c r="I377" s="57">
        <v>20</v>
      </c>
      <c r="J377" s="56">
        <v>20</v>
      </c>
      <c r="K377" s="17">
        <v>34.5</v>
      </c>
      <c r="L377" s="17">
        <v>23</v>
      </c>
      <c r="M377" s="17">
        <v>23</v>
      </c>
      <c r="N377" s="52">
        <v>0.15</v>
      </c>
      <c r="O377" s="53">
        <v>33190</v>
      </c>
      <c r="P377" s="54" t="s">
        <v>84</v>
      </c>
    </row>
    <row r="378" s="83" customFormat="1" ht="21" customHeight="1" spans="1:16">
      <c r="A378" s="218">
        <v>139</v>
      </c>
      <c r="B378" s="169"/>
      <c r="C378" s="105">
        <v>330100004</v>
      </c>
      <c r="D378" s="145" t="s">
        <v>632</v>
      </c>
      <c r="E378" s="112"/>
      <c r="F378" s="106"/>
      <c r="G378" s="106"/>
      <c r="H378" s="113"/>
      <c r="I378" s="131"/>
      <c r="J378" s="235"/>
      <c r="K378" s="132"/>
      <c r="L378" s="132"/>
      <c r="M378" s="132"/>
      <c r="N378" s="133"/>
      <c r="O378" s="129"/>
      <c r="P378" s="130"/>
    </row>
    <row r="379" ht="21" customHeight="1" spans="1:16">
      <c r="A379" s="219">
        <v>140</v>
      </c>
      <c r="B379" s="14" t="s">
        <v>626</v>
      </c>
      <c r="C379" s="9" t="s">
        <v>633</v>
      </c>
      <c r="D379" s="167" t="s">
        <v>632</v>
      </c>
      <c r="E379" s="11" t="s">
        <v>634</v>
      </c>
      <c r="F379" s="10"/>
      <c r="G379" s="10" t="s">
        <v>61</v>
      </c>
      <c r="H379" s="20">
        <v>40</v>
      </c>
      <c r="I379" s="57">
        <v>40</v>
      </c>
      <c r="J379" s="56">
        <v>30</v>
      </c>
      <c r="K379" s="17">
        <v>46</v>
      </c>
      <c r="L379" s="17">
        <v>46</v>
      </c>
      <c r="M379" s="17">
        <v>34.5</v>
      </c>
      <c r="N379" s="52">
        <v>0.15</v>
      </c>
      <c r="O379" s="53">
        <v>6970.66666666667</v>
      </c>
      <c r="P379" s="54" t="s">
        <v>84</v>
      </c>
    </row>
    <row r="380" ht="21" customHeight="1" spans="1:16">
      <c r="A380" s="19">
        <v>141</v>
      </c>
      <c r="B380" s="14" t="s">
        <v>626</v>
      </c>
      <c r="C380" s="9" t="s">
        <v>635</v>
      </c>
      <c r="D380" s="167" t="s">
        <v>636</v>
      </c>
      <c r="E380" s="11" t="s">
        <v>634</v>
      </c>
      <c r="F380" s="10"/>
      <c r="G380" s="10" t="s">
        <v>61</v>
      </c>
      <c r="H380" s="20">
        <v>20</v>
      </c>
      <c r="I380" s="57">
        <v>20</v>
      </c>
      <c r="J380" s="56">
        <v>10</v>
      </c>
      <c r="K380" s="17">
        <v>23</v>
      </c>
      <c r="L380" s="17">
        <v>23</v>
      </c>
      <c r="M380" s="17">
        <v>11.5</v>
      </c>
      <c r="N380" s="52">
        <v>0.15</v>
      </c>
      <c r="O380" s="53">
        <v>6858.33333333333</v>
      </c>
      <c r="P380" s="54" t="s">
        <v>84</v>
      </c>
    </row>
    <row r="381" s="83" customFormat="1" ht="21" customHeight="1" spans="1:16">
      <c r="A381" s="218">
        <v>142</v>
      </c>
      <c r="B381" s="169" t="s">
        <v>626</v>
      </c>
      <c r="C381" s="105">
        <v>330100006</v>
      </c>
      <c r="D381" s="112" t="s">
        <v>637</v>
      </c>
      <c r="E381" s="112" t="s">
        <v>638</v>
      </c>
      <c r="F381" s="106"/>
      <c r="G381" s="106" t="s">
        <v>61</v>
      </c>
      <c r="H381" s="113">
        <v>210</v>
      </c>
      <c r="I381" s="131">
        <v>180</v>
      </c>
      <c r="J381" s="235">
        <v>150</v>
      </c>
      <c r="K381" s="132">
        <v>241.5</v>
      </c>
      <c r="L381" s="132">
        <v>207</v>
      </c>
      <c r="M381" s="132">
        <v>172.5</v>
      </c>
      <c r="N381" s="133">
        <v>0.15</v>
      </c>
      <c r="O381" s="129">
        <v>202213</v>
      </c>
      <c r="P381" s="130" t="s">
        <v>25</v>
      </c>
    </row>
    <row r="382" s="83" customFormat="1" ht="21" customHeight="1" spans="1:16">
      <c r="A382" s="218">
        <v>143</v>
      </c>
      <c r="B382" s="169" t="s">
        <v>626</v>
      </c>
      <c r="C382" s="105">
        <v>330100014</v>
      </c>
      <c r="D382" s="112" t="s">
        <v>639</v>
      </c>
      <c r="E382" s="112" t="s">
        <v>640</v>
      </c>
      <c r="F382" s="106" t="s">
        <v>550</v>
      </c>
      <c r="G382" s="106" t="s">
        <v>61</v>
      </c>
      <c r="H382" s="113">
        <v>70</v>
      </c>
      <c r="I382" s="131">
        <v>60</v>
      </c>
      <c r="J382" s="235">
        <v>60</v>
      </c>
      <c r="K382" s="132">
        <v>80.5</v>
      </c>
      <c r="L382" s="132">
        <v>69</v>
      </c>
      <c r="M382" s="132">
        <v>69</v>
      </c>
      <c r="N382" s="133">
        <v>0.15</v>
      </c>
      <c r="O382" s="129">
        <v>14793.3333333333</v>
      </c>
      <c r="P382" s="130" t="s">
        <v>84</v>
      </c>
    </row>
    <row r="383" s="83" customFormat="1" ht="21" customHeight="1" spans="1:16">
      <c r="A383" s="218">
        <v>144</v>
      </c>
      <c r="B383" s="106"/>
      <c r="C383" s="105">
        <v>330100018</v>
      </c>
      <c r="D383" s="112" t="s">
        <v>641</v>
      </c>
      <c r="E383" s="108"/>
      <c r="F383" s="106"/>
      <c r="G383" s="106"/>
      <c r="H383" s="113"/>
      <c r="I383" s="131"/>
      <c r="J383" s="235"/>
      <c r="K383" s="132"/>
      <c r="L383" s="132"/>
      <c r="M383" s="132"/>
      <c r="N383" s="133"/>
      <c r="O383" s="129"/>
      <c r="P383" s="130"/>
    </row>
    <row r="384" ht="21" customHeight="1" spans="1:16">
      <c r="A384" s="19">
        <v>145</v>
      </c>
      <c r="B384" s="14" t="s">
        <v>626</v>
      </c>
      <c r="C384" s="9" t="s">
        <v>642</v>
      </c>
      <c r="D384" s="11" t="s">
        <v>641</v>
      </c>
      <c r="E384" s="11"/>
      <c r="F384" s="10"/>
      <c r="G384" s="10" t="s">
        <v>61</v>
      </c>
      <c r="H384" s="20">
        <v>100</v>
      </c>
      <c r="I384" s="57">
        <v>90</v>
      </c>
      <c r="J384" s="56">
        <v>80</v>
      </c>
      <c r="K384" s="17">
        <v>115</v>
      </c>
      <c r="L384" s="17">
        <v>103.5</v>
      </c>
      <c r="M384" s="17">
        <v>92</v>
      </c>
      <c r="N384" s="52">
        <v>0.15</v>
      </c>
      <c r="O384" s="53">
        <v>17095</v>
      </c>
      <c r="P384" s="54" t="s">
        <v>84</v>
      </c>
    </row>
    <row r="385" ht="21" customHeight="1" spans="1:16">
      <c r="A385" s="219">
        <v>146</v>
      </c>
      <c r="B385" s="14" t="s">
        <v>626</v>
      </c>
      <c r="C385" s="9" t="s">
        <v>643</v>
      </c>
      <c r="D385" s="11" t="s">
        <v>644</v>
      </c>
      <c r="E385" s="11"/>
      <c r="F385" s="10"/>
      <c r="G385" s="10" t="s">
        <v>61</v>
      </c>
      <c r="H385" s="20">
        <v>100</v>
      </c>
      <c r="I385" s="57">
        <v>90</v>
      </c>
      <c r="J385" s="56">
        <v>80</v>
      </c>
      <c r="K385" s="17">
        <v>115</v>
      </c>
      <c r="L385" s="17">
        <v>103.5</v>
      </c>
      <c r="M385" s="17">
        <v>92</v>
      </c>
      <c r="N385" s="52">
        <v>0.15</v>
      </c>
      <c r="O385" s="53">
        <v>4838.33333333333</v>
      </c>
      <c r="P385" s="54" t="s">
        <v>84</v>
      </c>
    </row>
    <row r="386" spans="1:16">
      <c r="A386" s="19">
        <v>147</v>
      </c>
      <c r="B386" s="14"/>
      <c r="C386" s="101">
        <v>3302</v>
      </c>
      <c r="D386" s="104" t="s">
        <v>645</v>
      </c>
      <c r="E386" s="102"/>
      <c r="F386" s="10"/>
      <c r="G386" s="21"/>
      <c r="H386" s="20"/>
      <c r="I386" s="57"/>
      <c r="J386" s="56"/>
      <c r="K386" s="17"/>
      <c r="L386" s="17"/>
      <c r="M386" s="17"/>
      <c r="N386" s="52"/>
      <c r="O386" s="53"/>
      <c r="P386" s="54"/>
    </row>
    <row r="387" spans="1:16">
      <c r="A387" s="219">
        <v>148</v>
      </c>
      <c r="B387" s="14"/>
      <c r="C387" s="101">
        <v>330201</v>
      </c>
      <c r="D387" s="102" t="s">
        <v>646</v>
      </c>
      <c r="E387" s="11"/>
      <c r="F387" s="10"/>
      <c r="G387" s="10"/>
      <c r="H387" s="20"/>
      <c r="I387" s="57"/>
      <c r="J387" s="56"/>
      <c r="K387" s="17"/>
      <c r="L387" s="17"/>
      <c r="M387" s="17"/>
      <c r="N387" s="52"/>
      <c r="O387" s="53"/>
      <c r="P387" s="54"/>
    </row>
    <row r="388" s="83" customFormat="1" ht="26" customHeight="1" spans="1:16">
      <c r="A388" s="218">
        <v>149</v>
      </c>
      <c r="B388" s="169"/>
      <c r="C388" s="105">
        <v>330201001</v>
      </c>
      <c r="D388" s="112" t="s">
        <v>647</v>
      </c>
      <c r="E388" s="112" t="s">
        <v>648</v>
      </c>
      <c r="F388" s="106"/>
      <c r="G388" s="106"/>
      <c r="H388" s="113"/>
      <c r="I388" s="131"/>
      <c r="J388" s="235"/>
      <c r="K388" s="132"/>
      <c r="L388" s="132"/>
      <c r="M388" s="132"/>
      <c r="N388" s="133"/>
      <c r="O388" s="129"/>
      <c r="P388" s="130"/>
    </row>
    <row r="389" ht="34" customHeight="1" spans="1:16">
      <c r="A389" s="219">
        <v>150</v>
      </c>
      <c r="B389" s="14" t="s">
        <v>626</v>
      </c>
      <c r="C389" s="9" t="s">
        <v>649</v>
      </c>
      <c r="D389" s="11" t="s">
        <v>650</v>
      </c>
      <c r="E389" s="11"/>
      <c r="F389" s="10"/>
      <c r="G389" s="10" t="s">
        <v>61</v>
      </c>
      <c r="H389" s="20">
        <v>800</v>
      </c>
      <c r="I389" s="57">
        <v>670</v>
      </c>
      <c r="J389" s="56">
        <v>540</v>
      </c>
      <c r="K389" s="17">
        <v>920</v>
      </c>
      <c r="L389" s="17">
        <v>770.5</v>
      </c>
      <c r="M389" s="17">
        <v>621</v>
      </c>
      <c r="N389" s="52">
        <v>0.15</v>
      </c>
      <c r="O389" s="53">
        <v>2636.33333333333</v>
      </c>
      <c r="P389" s="54" t="s">
        <v>84</v>
      </c>
    </row>
    <row r="390" ht="31" customHeight="1" spans="1:16">
      <c r="A390" s="237">
        <v>151</v>
      </c>
      <c r="B390" s="14" t="s">
        <v>626</v>
      </c>
      <c r="C390" s="241" t="s">
        <v>651</v>
      </c>
      <c r="D390" s="11" t="s">
        <v>652</v>
      </c>
      <c r="E390" s="11"/>
      <c r="F390" s="10"/>
      <c r="G390" s="10" t="s">
        <v>61</v>
      </c>
      <c r="H390" s="20">
        <v>960</v>
      </c>
      <c r="I390" s="57">
        <v>790</v>
      </c>
      <c r="J390" s="56">
        <v>650</v>
      </c>
      <c r="K390" s="17">
        <v>1104</v>
      </c>
      <c r="L390" s="17">
        <v>908.5</v>
      </c>
      <c r="M390" s="17">
        <v>747.5</v>
      </c>
      <c r="N390" s="52">
        <v>0.15</v>
      </c>
      <c r="O390" s="53">
        <v>742.666666666667</v>
      </c>
      <c r="P390" s="54" t="s">
        <v>84</v>
      </c>
    </row>
    <row r="391" ht="21" customHeight="1" spans="1:16">
      <c r="A391" s="219">
        <v>152</v>
      </c>
      <c r="B391" s="14" t="s">
        <v>626</v>
      </c>
      <c r="C391" s="241" t="s">
        <v>653</v>
      </c>
      <c r="D391" s="11" t="s">
        <v>654</v>
      </c>
      <c r="E391" s="11"/>
      <c r="F391" s="10"/>
      <c r="G391" s="10" t="s">
        <v>61</v>
      </c>
      <c r="H391" s="20">
        <v>360</v>
      </c>
      <c r="I391" s="57">
        <v>290</v>
      </c>
      <c r="J391" s="56">
        <v>250</v>
      </c>
      <c r="K391" s="17">
        <v>414</v>
      </c>
      <c r="L391" s="17">
        <v>333.5</v>
      </c>
      <c r="M391" s="17">
        <v>287.5</v>
      </c>
      <c r="N391" s="52">
        <v>0.15</v>
      </c>
      <c r="O391" s="53">
        <v>842</v>
      </c>
      <c r="P391" s="54" t="s">
        <v>84</v>
      </c>
    </row>
    <row r="392" ht="30" spans="1:16">
      <c r="A392" s="237">
        <v>153</v>
      </c>
      <c r="B392" s="14" t="s">
        <v>626</v>
      </c>
      <c r="C392" s="241" t="s">
        <v>655</v>
      </c>
      <c r="D392" s="11" t="s">
        <v>656</v>
      </c>
      <c r="E392" s="11"/>
      <c r="F392" s="10"/>
      <c r="G392" s="10" t="s">
        <v>61</v>
      </c>
      <c r="H392" s="20">
        <v>220</v>
      </c>
      <c r="I392" s="57">
        <v>180</v>
      </c>
      <c r="J392" s="56">
        <v>150</v>
      </c>
      <c r="K392" s="17">
        <v>253</v>
      </c>
      <c r="L392" s="17">
        <v>207</v>
      </c>
      <c r="M392" s="17">
        <v>172.5</v>
      </c>
      <c r="N392" s="52">
        <v>0.15</v>
      </c>
      <c r="O392" s="53">
        <v>117</v>
      </c>
      <c r="P392" s="54" t="s">
        <v>84</v>
      </c>
    </row>
    <row r="393" ht="30" spans="1:16">
      <c r="A393" s="219">
        <v>154</v>
      </c>
      <c r="B393" s="14" t="s">
        <v>626</v>
      </c>
      <c r="C393" s="241" t="s">
        <v>657</v>
      </c>
      <c r="D393" s="11" t="s">
        <v>658</v>
      </c>
      <c r="E393" s="11"/>
      <c r="F393" s="10"/>
      <c r="G393" s="10" t="s">
        <v>61</v>
      </c>
      <c r="H393" s="20">
        <v>260</v>
      </c>
      <c r="I393" s="57">
        <v>210</v>
      </c>
      <c r="J393" s="56">
        <v>180</v>
      </c>
      <c r="K393" s="17">
        <v>299</v>
      </c>
      <c r="L393" s="17">
        <v>241.5</v>
      </c>
      <c r="M393" s="17">
        <v>207</v>
      </c>
      <c r="N393" s="52">
        <v>0.15</v>
      </c>
      <c r="O393" s="53">
        <v>18.6666666666667</v>
      </c>
      <c r="P393" s="54" t="s">
        <v>84</v>
      </c>
    </row>
    <row r="394" s="83" customFormat="1" ht="21" customHeight="1" spans="1:16">
      <c r="A394" s="218">
        <v>155</v>
      </c>
      <c r="B394" s="169"/>
      <c r="C394" s="105">
        <v>330201002</v>
      </c>
      <c r="D394" s="112" t="s">
        <v>659</v>
      </c>
      <c r="E394" s="112"/>
      <c r="F394" s="106" t="s">
        <v>660</v>
      </c>
      <c r="G394" s="106"/>
      <c r="H394" s="113"/>
      <c r="I394" s="131"/>
      <c r="J394" s="235"/>
      <c r="K394" s="132"/>
      <c r="L394" s="132"/>
      <c r="M394" s="132"/>
      <c r="N394" s="133"/>
      <c r="O394" s="129"/>
      <c r="P394" s="130"/>
    </row>
    <row r="395" ht="21" customHeight="1" spans="1:16">
      <c r="A395" s="219">
        <v>156</v>
      </c>
      <c r="B395" s="14" t="s">
        <v>626</v>
      </c>
      <c r="C395" s="9" t="s">
        <v>661</v>
      </c>
      <c r="D395" s="11" t="s">
        <v>659</v>
      </c>
      <c r="E395" s="11"/>
      <c r="F395" s="10"/>
      <c r="G395" s="10" t="s">
        <v>61</v>
      </c>
      <c r="H395" s="20">
        <v>1630</v>
      </c>
      <c r="I395" s="57">
        <v>1350</v>
      </c>
      <c r="J395" s="56">
        <v>1100</v>
      </c>
      <c r="K395" s="17">
        <v>1874.5</v>
      </c>
      <c r="L395" s="17">
        <v>1552.5</v>
      </c>
      <c r="M395" s="17">
        <v>1265</v>
      </c>
      <c r="N395" s="52">
        <v>0.15</v>
      </c>
      <c r="O395" s="53">
        <v>73</v>
      </c>
      <c r="P395" s="54" t="s">
        <v>25</v>
      </c>
    </row>
    <row r="396" ht="33" customHeight="1" spans="1:16">
      <c r="A396" s="19">
        <v>157</v>
      </c>
      <c r="B396" s="14" t="s">
        <v>626</v>
      </c>
      <c r="C396" s="9" t="s">
        <v>662</v>
      </c>
      <c r="D396" s="11" t="s">
        <v>663</v>
      </c>
      <c r="E396" s="11"/>
      <c r="F396" s="10"/>
      <c r="G396" s="10" t="s">
        <v>61</v>
      </c>
      <c r="H396" s="20">
        <v>440</v>
      </c>
      <c r="I396" s="57">
        <v>370</v>
      </c>
      <c r="J396" s="56">
        <v>300</v>
      </c>
      <c r="K396" s="17">
        <v>506</v>
      </c>
      <c r="L396" s="17">
        <v>425.5</v>
      </c>
      <c r="M396" s="17">
        <v>345</v>
      </c>
      <c r="N396" s="52">
        <v>0.15</v>
      </c>
      <c r="O396" s="53">
        <v>0.666666666666667</v>
      </c>
      <c r="P396" s="54" t="s">
        <v>25</v>
      </c>
    </row>
    <row r="397" s="83" customFormat="1" ht="23" customHeight="1" spans="1:16">
      <c r="A397" s="218">
        <v>158</v>
      </c>
      <c r="B397" s="169"/>
      <c r="C397" s="105">
        <v>330201004</v>
      </c>
      <c r="D397" s="112" t="s">
        <v>664</v>
      </c>
      <c r="E397" s="108"/>
      <c r="F397" s="106"/>
      <c r="G397" s="106"/>
      <c r="H397" s="113"/>
      <c r="I397" s="131"/>
      <c r="J397" s="235"/>
      <c r="K397" s="132"/>
      <c r="L397" s="132"/>
      <c r="M397" s="132"/>
      <c r="N397" s="133"/>
      <c r="O397" s="129"/>
      <c r="P397" s="130"/>
    </row>
    <row r="398" ht="23" customHeight="1" spans="1:16">
      <c r="A398" s="19">
        <v>159</v>
      </c>
      <c r="B398" s="14" t="s">
        <v>626</v>
      </c>
      <c r="C398" s="9" t="s">
        <v>665</v>
      </c>
      <c r="D398" s="11" t="s">
        <v>664</v>
      </c>
      <c r="E398" s="11"/>
      <c r="F398" s="10"/>
      <c r="G398" s="10" t="s">
        <v>61</v>
      </c>
      <c r="H398" s="20">
        <v>1310</v>
      </c>
      <c r="I398" s="57">
        <v>1090</v>
      </c>
      <c r="J398" s="56">
        <v>900</v>
      </c>
      <c r="K398" s="17">
        <v>1506.5</v>
      </c>
      <c r="L398" s="17">
        <v>1253.5</v>
      </c>
      <c r="M398" s="17">
        <v>1035</v>
      </c>
      <c r="N398" s="52">
        <v>0.15</v>
      </c>
      <c r="O398" s="53">
        <v>40</v>
      </c>
      <c r="P398" s="54" t="s">
        <v>84</v>
      </c>
    </row>
    <row r="399" ht="23" customHeight="1" spans="1:16">
      <c r="A399" s="219">
        <v>160</v>
      </c>
      <c r="B399" s="14" t="s">
        <v>626</v>
      </c>
      <c r="C399" s="9" t="s">
        <v>666</v>
      </c>
      <c r="D399" s="11" t="s">
        <v>667</v>
      </c>
      <c r="E399" s="11"/>
      <c r="F399" s="10"/>
      <c r="G399" s="10" t="s">
        <v>61</v>
      </c>
      <c r="H399" s="20">
        <v>1310</v>
      </c>
      <c r="I399" s="57">
        <v>1090</v>
      </c>
      <c r="J399" s="56">
        <v>900</v>
      </c>
      <c r="K399" s="17">
        <v>1506.5</v>
      </c>
      <c r="L399" s="17">
        <v>1253.5</v>
      </c>
      <c r="M399" s="17">
        <v>1035</v>
      </c>
      <c r="N399" s="52">
        <v>0.15</v>
      </c>
      <c r="O399" s="53">
        <v>4.33333333333333</v>
      </c>
      <c r="P399" s="54" t="s">
        <v>84</v>
      </c>
    </row>
    <row r="400" ht="33" customHeight="1" spans="1:16">
      <c r="A400" s="237">
        <v>161</v>
      </c>
      <c r="B400" s="14" t="s">
        <v>626</v>
      </c>
      <c r="C400" s="9" t="s">
        <v>668</v>
      </c>
      <c r="D400" s="11" t="s">
        <v>669</v>
      </c>
      <c r="E400" s="11"/>
      <c r="F400" s="10"/>
      <c r="G400" s="10" t="s">
        <v>61</v>
      </c>
      <c r="H400" s="20">
        <v>240</v>
      </c>
      <c r="I400" s="57">
        <v>200</v>
      </c>
      <c r="J400" s="56">
        <v>160</v>
      </c>
      <c r="K400" s="17">
        <v>276</v>
      </c>
      <c r="L400" s="17">
        <v>230</v>
      </c>
      <c r="M400" s="17">
        <v>184</v>
      </c>
      <c r="N400" s="52">
        <v>0.15</v>
      </c>
      <c r="O400" s="53">
        <v>1.66666666666667</v>
      </c>
      <c r="P400" s="54" t="s">
        <v>84</v>
      </c>
    </row>
    <row r="401" ht="30" spans="1:16">
      <c r="A401" s="219">
        <v>162</v>
      </c>
      <c r="B401" s="14" t="s">
        <v>626</v>
      </c>
      <c r="C401" s="9" t="s">
        <v>670</v>
      </c>
      <c r="D401" s="11" t="s">
        <v>671</v>
      </c>
      <c r="E401" s="11"/>
      <c r="F401" s="10"/>
      <c r="G401" s="10" t="s">
        <v>61</v>
      </c>
      <c r="H401" s="20">
        <v>240</v>
      </c>
      <c r="I401" s="57">
        <v>200</v>
      </c>
      <c r="J401" s="56">
        <v>160</v>
      </c>
      <c r="K401" s="17">
        <v>276</v>
      </c>
      <c r="L401" s="17">
        <v>230</v>
      </c>
      <c r="M401" s="17">
        <v>184</v>
      </c>
      <c r="N401" s="52">
        <v>0.15</v>
      </c>
      <c r="O401" s="53">
        <v>0.666666666666667</v>
      </c>
      <c r="P401" s="54" t="s">
        <v>84</v>
      </c>
    </row>
    <row r="402" ht="30" spans="1:16">
      <c r="A402" s="237">
        <v>163</v>
      </c>
      <c r="B402" s="14" t="s">
        <v>626</v>
      </c>
      <c r="C402" s="9" t="s">
        <v>672</v>
      </c>
      <c r="D402" s="167" t="s">
        <v>673</v>
      </c>
      <c r="E402" s="11"/>
      <c r="F402" s="10"/>
      <c r="G402" s="10" t="s">
        <v>61</v>
      </c>
      <c r="H402" s="20">
        <v>590</v>
      </c>
      <c r="I402" s="57">
        <v>490</v>
      </c>
      <c r="J402" s="56">
        <v>410</v>
      </c>
      <c r="K402" s="17">
        <v>678.5</v>
      </c>
      <c r="L402" s="17">
        <v>563.5</v>
      </c>
      <c r="M402" s="17">
        <v>471.5</v>
      </c>
      <c r="N402" s="52">
        <v>0.15</v>
      </c>
      <c r="O402" s="53">
        <v>61</v>
      </c>
      <c r="P402" s="54" t="s">
        <v>84</v>
      </c>
    </row>
    <row r="403" ht="30" spans="1:16">
      <c r="A403" s="219">
        <v>164</v>
      </c>
      <c r="B403" s="14" t="s">
        <v>626</v>
      </c>
      <c r="C403" s="9" t="s">
        <v>674</v>
      </c>
      <c r="D403" s="167" t="s">
        <v>675</v>
      </c>
      <c r="E403" s="11"/>
      <c r="F403" s="10"/>
      <c r="G403" s="10" t="s">
        <v>61</v>
      </c>
      <c r="H403" s="20">
        <v>590</v>
      </c>
      <c r="I403" s="57">
        <v>490</v>
      </c>
      <c r="J403" s="56">
        <v>410</v>
      </c>
      <c r="K403" s="17">
        <v>678.5</v>
      </c>
      <c r="L403" s="17">
        <v>563.5</v>
      </c>
      <c r="M403" s="17">
        <v>471.5</v>
      </c>
      <c r="N403" s="52">
        <v>0.15</v>
      </c>
      <c r="O403" s="53">
        <v>5</v>
      </c>
      <c r="P403" s="54" t="s">
        <v>84</v>
      </c>
    </row>
    <row r="404" ht="30" spans="1:16">
      <c r="A404" s="237">
        <v>165</v>
      </c>
      <c r="B404" s="14" t="s">
        <v>626</v>
      </c>
      <c r="C404" s="9" t="s">
        <v>676</v>
      </c>
      <c r="D404" s="167" t="s">
        <v>677</v>
      </c>
      <c r="E404" s="11"/>
      <c r="F404" s="10"/>
      <c r="G404" s="10" t="s">
        <v>61</v>
      </c>
      <c r="H404" s="20">
        <v>360</v>
      </c>
      <c r="I404" s="57">
        <v>290</v>
      </c>
      <c r="J404" s="56">
        <v>240</v>
      </c>
      <c r="K404" s="17">
        <v>414</v>
      </c>
      <c r="L404" s="17">
        <v>333.5</v>
      </c>
      <c r="M404" s="17">
        <v>276</v>
      </c>
      <c r="N404" s="52">
        <v>0.15</v>
      </c>
      <c r="O404" s="53">
        <v>0</v>
      </c>
      <c r="P404" s="54" t="s">
        <v>84</v>
      </c>
    </row>
    <row r="405" ht="30" spans="1:16">
      <c r="A405" s="219">
        <v>166</v>
      </c>
      <c r="B405" s="14" t="s">
        <v>626</v>
      </c>
      <c r="C405" s="9" t="s">
        <v>678</v>
      </c>
      <c r="D405" s="167" t="s">
        <v>679</v>
      </c>
      <c r="E405" s="11"/>
      <c r="F405" s="10"/>
      <c r="G405" s="10" t="s">
        <v>61</v>
      </c>
      <c r="H405" s="20">
        <v>360</v>
      </c>
      <c r="I405" s="57">
        <v>290</v>
      </c>
      <c r="J405" s="56">
        <v>240</v>
      </c>
      <c r="K405" s="17">
        <v>414</v>
      </c>
      <c r="L405" s="17">
        <v>333.5</v>
      </c>
      <c r="M405" s="17">
        <v>276</v>
      </c>
      <c r="N405" s="52">
        <v>0.15</v>
      </c>
      <c r="O405" s="53">
        <v>0</v>
      </c>
      <c r="P405" s="54" t="s">
        <v>84</v>
      </c>
    </row>
    <row r="406" s="83" customFormat="1" ht="22" customHeight="1" spans="1:16">
      <c r="A406" s="218">
        <v>167</v>
      </c>
      <c r="B406" s="169"/>
      <c r="C406" s="105">
        <v>330201005</v>
      </c>
      <c r="D406" s="112" t="s">
        <v>680</v>
      </c>
      <c r="E406" s="112" t="s">
        <v>681</v>
      </c>
      <c r="F406" s="106"/>
      <c r="G406" s="106"/>
      <c r="H406" s="113"/>
      <c r="I406" s="131"/>
      <c r="J406" s="235"/>
      <c r="K406" s="132"/>
      <c r="L406" s="132"/>
      <c r="M406" s="132"/>
      <c r="N406" s="133"/>
      <c r="O406" s="129"/>
      <c r="P406" s="130"/>
    </row>
    <row r="407" ht="31" customHeight="1" spans="1:16">
      <c r="A407" s="219">
        <v>168</v>
      </c>
      <c r="B407" s="14" t="s">
        <v>626</v>
      </c>
      <c r="C407" s="9" t="s">
        <v>682</v>
      </c>
      <c r="D407" s="11" t="s">
        <v>680</v>
      </c>
      <c r="E407" s="11"/>
      <c r="F407" s="10"/>
      <c r="G407" s="10" t="s">
        <v>61</v>
      </c>
      <c r="H407" s="20">
        <v>1170</v>
      </c>
      <c r="I407" s="57">
        <v>960</v>
      </c>
      <c r="J407" s="56">
        <v>780</v>
      </c>
      <c r="K407" s="17">
        <v>1345.5</v>
      </c>
      <c r="L407" s="17">
        <v>1104</v>
      </c>
      <c r="M407" s="17">
        <v>897</v>
      </c>
      <c r="N407" s="52">
        <v>0.15</v>
      </c>
      <c r="O407" s="53">
        <v>27</v>
      </c>
      <c r="P407" s="54" t="s">
        <v>84</v>
      </c>
    </row>
    <row r="408" ht="31" customHeight="1" spans="1:16">
      <c r="A408" s="19">
        <v>169</v>
      </c>
      <c r="B408" s="14" t="s">
        <v>626</v>
      </c>
      <c r="C408" s="9" t="s">
        <v>683</v>
      </c>
      <c r="D408" s="11" t="s">
        <v>684</v>
      </c>
      <c r="E408" s="11"/>
      <c r="F408" s="10"/>
      <c r="G408" s="10" t="s">
        <v>61</v>
      </c>
      <c r="H408" s="20">
        <v>210</v>
      </c>
      <c r="I408" s="57">
        <v>170</v>
      </c>
      <c r="J408" s="56">
        <v>140</v>
      </c>
      <c r="K408" s="17">
        <v>241.5</v>
      </c>
      <c r="L408" s="17">
        <v>195.5</v>
      </c>
      <c r="M408" s="17">
        <v>161</v>
      </c>
      <c r="N408" s="52">
        <v>0.15</v>
      </c>
      <c r="O408" s="53">
        <v>0</v>
      </c>
      <c r="P408" s="54" t="s">
        <v>84</v>
      </c>
    </row>
    <row r="409" ht="31" customHeight="1" spans="1:16">
      <c r="A409" s="219">
        <v>170</v>
      </c>
      <c r="B409" s="14" t="s">
        <v>626</v>
      </c>
      <c r="C409" s="9" t="s">
        <v>685</v>
      </c>
      <c r="D409" s="167" t="s">
        <v>686</v>
      </c>
      <c r="E409" s="11"/>
      <c r="F409" s="10"/>
      <c r="G409" s="10" t="s">
        <v>61</v>
      </c>
      <c r="H409" s="20">
        <v>530</v>
      </c>
      <c r="I409" s="57">
        <v>430</v>
      </c>
      <c r="J409" s="56">
        <v>350</v>
      </c>
      <c r="K409" s="17">
        <v>609.5</v>
      </c>
      <c r="L409" s="17">
        <v>494.5</v>
      </c>
      <c r="M409" s="17">
        <v>402.5</v>
      </c>
      <c r="N409" s="52">
        <v>0.15</v>
      </c>
      <c r="O409" s="53">
        <v>3</v>
      </c>
      <c r="P409" s="54" t="s">
        <v>84</v>
      </c>
    </row>
    <row r="410" ht="31" customHeight="1" spans="1:16">
      <c r="A410" s="19">
        <v>171</v>
      </c>
      <c r="B410" s="14" t="s">
        <v>626</v>
      </c>
      <c r="C410" s="9" t="s">
        <v>687</v>
      </c>
      <c r="D410" s="167" t="s">
        <v>688</v>
      </c>
      <c r="E410" s="11"/>
      <c r="F410" s="10"/>
      <c r="G410" s="10" t="s">
        <v>61</v>
      </c>
      <c r="H410" s="20">
        <v>320</v>
      </c>
      <c r="I410" s="57">
        <v>260</v>
      </c>
      <c r="J410" s="56">
        <v>210</v>
      </c>
      <c r="K410" s="17">
        <v>368</v>
      </c>
      <c r="L410" s="17">
        <v>299</v>
      </c>
      <c r="M410" s="17">
        <v>241.5</v>
      </c>
      <c r="N410" s="52">
        <v>0.15</v>
      </c>
      <c r="O410" s="53">
        <v>0</v>
      </c>
      <c r="P410" s="54" t="s">
        <v>84</v>
      </c>
    </row>
    <row r="411" s="83" customFormat="1" ht="24" customHeight="1" spans="1:16">
      <c r="A411" s="218">
        <v>172</v>
      </c>
      <c r="B411" s="169"/>
      <c r="C411" s="105">
        <v>330201006</v>
      </c>
      <c r="D411" s="112" t="s">
        <v>689</v>
      </c>
      <c r="E411" s="112"/>
      <c r="F411" s="106" t="s">
        <v>690</v>
      </c>
      <c r="G411" s="106"/>
      <c r="H411" s="113"/>
      <c r="I411" s="131"/>
      <c r="J411" s="235"/>
      <c r="K411" s="132"/>
      <c r="L411" s="132"/>
      <c r="M411" s="132"/>
      <c r="N411" s="133"/>
      <c r="O411" s="129"/>
      <c r="P411" s="130"/>
    </row>
    <row r="412" ht="34" customHeight="1" spans="1:16">
      <c r="A412" s="237">
        <v>173</v>
      </c>
      <c r="B412" s="14" t="s">
        <v>626</v>
      </c>
      <c r="C412" s="9" t="s">
        <v>691</v>
      </c>
      <c r="D412" s="11" t="s">
        <v>689</v>
      </c>
      <c r="E412" s="11"/>
      <c r="F412" s="10"/>
      <c r="G412" s="10" t="s">
        <v>61</v>
      </c>
      <c r="H412" s="20">
        <v>2720</v>
      </c>
      <c r="I412" s="57">
        <v>2250</v>
      </c>
      <c r="J412" s="56">
        <v>1860</v>
      </c>
      <c r="K412" s="17">
        <v>3128</v>
      </c>
      <c r="L412" s="17">
        <v>2587.5</v>
      </c>
      <c r="M412" s="17">
        <v>2139</v>
      </c>
      <c r="N412" s="52">
        <v>0.15</v>
      </c>
      <c r="O412" s="53">
        <v>30.6666666666667</v>
      </c>
      <c r="P412" s="54" t="s">
        <v>25</v>
      </c>
    </row>
    <row r="413" ht="35" customHeight="1" spans="1:16">
      <c r="A413" s="219">
        <v>174</v>
      </c>
      <c r="B413" s="14" t="s">
        <v>626</v>
      </c>
      <c r="C413" s="9" t="s">
        <v>692</v>
      </c>
      <c r="D413" s="11" t="s">
        <v>693</v>
      </c>
      <c r="E413" s="11"/>
      <c r="F413" s="10"/>
      <c r="G413" s="10" t="s">
        <v>61</v>
      </c>
      <c r="H413" s="20">
        <v>3680</v>
      </c>
      <c r="I413" s="57">
        <v>3040</v>
      </c>
      <c r="J413" s="56">
        <v>2480</v>
      </c>
      <c r="K413" s="17">
        <v>4232</v>
      </c>
      <c r="L413" s="17">
        <v>3496</v>
      </c>
      <c r="M413" s="17">
        <v>2852</v>
      </c>
      <c r="N413" s="52">
        <v>0.15</v>
      </c>
      <c r="O413" s="53">
        <v>2.33333333333333</v>
      </c>
      <c r="P413" s="54" t="s">
        <v>25</v>
      </c>
    </row>
    <row r="414" ht="37" customHeight="1" spans="1:16">
      <c r="A414" s="237">
        <v>175</v>
      </c>
      <c r="B414" s="14" t="s">
        <v>626</v>
      </c>
      <c r="C414" s="9" t="s">
        <v>694</v>
      </c>
      <c r="D414" s="11" t="s">
        <v>695</v>
      </c>
      <c r="E414" s="11"/>
      <c r="F414" s="10"/>
      <c r="G414" s="10" t="s">
        <v>61</v>
      </c>
      <c r="H414" s="20">
        <v>490</v>
      </c>
      <c r="I414" s="57">
        <v>410</v>
      </c>
      <c r="J414" s="56">
        <v>340</v>
      </c>
      <c r="K414" s="17">
        <v>563.5</v>
      </c>
      <c r="L414" s="17">
        <v>471.5</v>
      </c>
      <c r="M414" s="17">
        <v>391</v>
      </c>
      <c r="N414" s="52">
        <v>0.15</v>
      </c>
      <c r="O414" s="53">
        <v>0.666666666666667</v>
      </c>
      <c r="P414" s="54" t="s">
        <v>25</v>
      </c>
    </row>
    <row r="415" ht="51" customHeight="1" spans="1:16">
      <c r="A415" s="219">
        <v>176</v>
      </c>
      <c r="B415" s="14" t="s">
        <v>626</v>
      </c>
      <c r="C415" s="9" t="s">
        <v>696</v>
      </c>
      <c r="D415" s="11" t="s">
        <v>697</v>
      </c>
      <c r="E415" s="11"/>
      <c r="F415" s="10"/>
      <c r="G415" s="10" t="s">
        <v>61</v>
      </c>
      <c r="H415" s="20">
        <v>670</v>
      </c>
      <c r="I415" s="57">
        <v>550</v>
      </c>
      <c r="J415" s="56">
        <v>450</v>
      </c>
      <c r="K415" s="17">
        <v>770.5</v>
      </c>
      <c r="L415" s="17">
        <v>632.5</v>
      </c>
      <c r="M415" s="17">
        <v>517.5</v>
      </c>
      <c r="N415" s="52">
        <v>0.15</v>
      </c>
      <c r="O415" s="53">
        <v>1</v>
      </c>
      <c r="P415" s="54" t="s">
        <v>25</v>
      </c>
    </row>
    <row r="416" ht="34" customHeight="1" spans="1:16">
      <c r="A416" s="237">
        <v>177</v>
      </c>
      <c r="B416" s="14" t="s">
        <v>626</v>
      </c>
      <c r="C416" s="9" t="s">
        <v>698</v>
      </c>
      <c r="D416" s="167" t="s">
        <v>699</v>
      </c>
      <c r="E416" s="11"/>
      <c r="F416" s="10"/>
      <c r="G416" s="10" t="s">
        <v>61</v>
      </c>
      <c r="H416" s="20">
        <v>1230</v>
      </c>
      <c r="I416" s="57">
        <v>1020</v>
      </c>
      <c r="J416" s="56">
        <v>840</v>
      </c>
      <c r="K416" s="17">
        <v>1414.5</v>
      </c>
      <c r="L416" s="17">
        <v>1173</v>
      </c>
      <c r="M416" s="17">
        <v>966</v>
      </c>
      <c r="N416" s="52">
        <v>0.15</v>
      </c>
      <c r="O416" s="53">
        <v>6.66666666666667</v>
      </c>
      <c r="P416" s="54" t="s">
        <v>25</v>
      </c>
    </row>
    <row r="417" ht="51" customHeight="1" spans="1:16">
      <c r="A417" s="219">
        <v>178</v>
      </c>
      <c r="B417" s="14" t="s">
        <v>626</v>
      </c>
      <c r="C417" s="9" t="s">
        <v>700</v>
      </c>
      <c r="D417" s="167" t="s">
        <v>701</v>
      </c>
      <c r="E417" s="11"/>
      <c r="F417" s="10"/>
      <c r="G417" s="10" t="s">
        <v>61</v>
      </c>
      <c r="H417" s="20">
        <v>1670</v>
      </c>
      <c r="I417" s="57">
        <v>1370</v>
      </c>
      <c r="J417" s="56">
        <v>1120</v>
      </c>
      <c r="K417" s="17">
        <v>1920.5</v>
      </c>
      <c r="L417" s="17">
        <v>1575.5</v>
      </c>
      <c r="M417" s="17">
        <v>1288</v>
      </c>
      <c r="N417" s="52">
        <v>0.15</v>
      </c>
      <c r="O417" s="53">
        <v>1</v>
      </c>
      <c r="P417" s="54" t="s">
        <v>25</v>
      </c>
    </row>
    <row r="418" ht="39" customHeight="1" spans="1:16">
      <c r="A418" s="237">
        <v>179</v>
      </c>
      <c r="B418" s="14" t="s">
        <v>626</v>
      </c>
      <c r="C418" s="9" t="s">
        <v>702</v>
      </c>
      <c r="D418" s="167" t="s">
        <v>703</v>
      </c>
      <c r="E418" s="11"/>
      <c r="F418" s="10"/>
      <c r="G418" s="10" t="s">
        <v>61</v>
      </c>
      <c r="H418" s="20">
        <v>740</v>
      </c>
      <c r="I418" s="57">
        <v>610</v>
      </c>
      <c r="J418" s="56">
        <v>500</v>
      </c>
      <c r="K418" s="17">
        <v>851</v>
      </c>
      <c r="L418" s="17">
        <v>701.5</v>
      </c>
      <c r="M418" s="17">
        <v>575</v>
      </c>
      <c r="N418" s="52">
        <v>0.15</v>
      </c>
      <c r="O418" s="53">
        <v>1</v>
      </c>
      <c r="P418" s="54" t="s">
        <v>25</v>
      </c>
    </row>
    <row r="419" ht="45" spans="1:16">
      <c r="A419" s="219">
        <v>180</v>
      </c>
      <c r="B419" s="14" t="s">
        <v>626</v>
      </c>
      <c r="C419" s="9" t="s">
        <v>704</v>
      </c>
      <c r="D419" s="167" t="s">
        <v>705</v>
      </c>
      <c r="E419" s="11"/>
      <c r="F419" s="10"/>
      <c r="G419" s="10" t="s">
        <v>61</v>
      </c>
      <c r="H419" s="20">
        <v>1000</v>
      </c>
      <c r="I419" s="57">
        <v>820</v>
      </c>
      <c r="J419" s="56">
        <v>670</v>
      </c>
      <c r="K419" s="17">
        <v>1150</v>
      </c>
      <c r="L419" s="17">
        <v>943</v>
      </c>
      <c r="M419" s="17">
        <v>770.5</v>
      </c>
      <c r="N419" s="52">
        <v>0.15</v>
      </c>
      <c r="O419" s="53">
        <v>0.666666666666667</v>
      </c>
      <c r="P419" s="54" t="s">
        <v>25</v>
      </c>
    </row>
    <row r="420" s="83" customFormat="1" ht="22" customHeight="1" spans="1:16">
      <c r="A420" s="218">
        <v>181</v>
      </c>
      <c r="B420" s="169"/>
      <c r="C420" s="105">
        <v>330201008</v>
      </c>
      <c r="D420" s="112" t="s">
        <v>706</v>
      </c>
      <c r="E420" s="112"/>
      <c r="F420" s="106"/>
      <c r="G420" s="106"/>
      <c r="H420" s="113"/>
      <c r="I420" s="131"/>
      <c r="J420" s="235"/>
      <c r="K420" s="132"/>
      <c r="L420" s="132"/>
      <c r="M420" s="132"/>
      <c r="N420" s="133"/>
      <c r="O420" s="129"/>
      <c r="P420" s="130"/>
    </row>
    <row r="421" ht="22" customHeight="1" spans="1:16">
      <c r="A421" s="219">
        <v>182</v>
      </c>
      <c r="B421" s="14" t="s">
        <v>626</v>
      </c>
      <c r="C421" s="9" t="s">
        <v>707</v>
      </c>
      <c r="D421" s="11" t="s">
        <v>706</v>
      </c>
      <c r="E421" s="11"/>
      <c r="F421" s="10"/>
      <c r="G421" s="10" t="s">
        <v>61</v>
      </c>
      <c r="H421" s="20">
        <v>2080</v>
      </c>
      <c r="I421" s="57">
        <v>1710</v>
      </c>
      <c r="J421" s="56">
        <v>1410</v>
      </c>
      <c r="K421" s="17">
        <v>2392</v>
      </c>
      <c r="L421" s="17">
        <v>1966.5</v>
      </c>
      <c r="M421" s="17">
        <v>1621.5</v>
      </c>
      <c r="N421" s="52">
        <v>0.15</v>
      </c>
      <c r="O421" s="53">
        <v>227.666666666667</v>
      </c>
      <c r="P421" s="54" t="s">
        <v>84</v>
      </c>
    </row>
    <row r="422" ht="30" spans="1:16">
      <c r="A422" s="237">
        <v>183</v>
      </c>
      <c r="B422" s="14" t="s">
        <v>626</v>
      </c>
      <c r="C422" s="9" t="s">
        <v>708</v>
      </c>
      <c r="D422" s="11" t="s">
        <v>709</v>
      </c>
      <c r="E422" s="11"/>
      <c r="F422" s="10"/>
      <c r="G422" s="10" t="s">
        <v>61</v>
      </c>
      <c r="H422" s="20">
        <v>380</v>
      </c>
      <c r="I422" s="57">
        <v>310</v>
      </c>
      <c r="J422" s="56">
        <v>250</v>
      </c>
      <c r="K422" s="17">
        <v>437</v>
      </c>
      <c r="L422" s="17">
        <v>356.5</v>
      </c>
      <c r="M422" s="17">
        <v>287.5</v>
      </c>
      <c r="N422" s="52">
        <v>0.15</v>
      </c>
      <c r="O422" s="53">
        <v>3</v>
      </c>
      <c r="P422" s="54" t="s">
        <v>84</v>
      </c>
    </row>
    <row r="423" ht="30" spans="1:16">
      <c r="A423" s="219">
        <v>184</v>
      </c>
      <c r="B423" s="14" t="s">
        <v>626</v>
      </c>
      <c r="C423" s="9" t="s">
        <v>710</v>
      </c>
      <c r="D423" s="167" t="s">
        <v>711</v>
      </c>
      <c r="E423" s="11"/>
      <c r="F423" s="10"/>
      <c r="G423" s="10" t="s">
        <v>61</v>
      </c>
      <c r="H423" s="20">
        <v>940</v>
      </c>
      <c r="I423" s="57">
        <v>770</v>
      </c>
      <c r="J423" s="56">
        <v>640</v>
      </c>
      <c r="K423" s="17">
        <v>1081</v>
      </c>
      <c r="L423" s="17">
        <v>885.5</v>
      </c>
      <c r="M423" s="17">
        <v>736</v>
      </c>
      <c r="N423" s="52">
        <v>0.15</v>
      </c>
      <c r="O423" s="53">
        <v>929</v>
      </c>
      <c r="P423" s="54" t="s">
        <v>84</v>
      </c>
    </row>
    <row r="424" ht="30" spans="1:16">
      <c r="A424" s="237">
        <v>185</v>
      </c>
      <c r="B424" s="14" t="s">
        <v>626</v>
      </c>
      <c r="C424" s="9" t="s">
        <v>712</v>
      </c>
      <c r="D424" s="167" t="s">
        <v>713</v>
      </c>
      <c r="E424" s="11"/>
      <c r="F424" s="10"/>
      <c r="G424" s="10" t="s">
        <v>61</v>
      </c>
      <c r="H424" s="20">
        <v>570</v>
      </c>
      <c r="I424" s="57">
        <v>460</v>
      </c>
      <c r="J424" s="56">
        <v>380</v>
      </c>
      <c r="K424" s="17">
        <v>655.5</v>
      </c>
      <c r="L424" s="17">
        <v>529</v>
      </c>
      <c r="M424" s="17">
        <v>437</v>
      </c>
      <c r="N424" s="52">
        <v>0.15</v>
      </c>
      <c r="O424" s="53">
        <v>4</v>
      </c>
      <c r="P424" s="54" t="s">
        <v>84</v>
      </c>
    </row>
    <row r="425" spans="1:16">
      <c r="A425" s="219">
        <v>186</v>
      </c>
      <c r="B425" s="14"/>
      <c r="C425" s="101">
        <v>330202</v>
      </c>
      <c r="D425" s="102" t="s">
        <v>714</v>
      </c>
      <c r="E425" s="102"/>
      <c r="F425" s="21"/>
      <c r="G425" s="21"/>
      <c r="H425" s="20"/>
      <c r="I425" s="57"/>
      <c r="J425" s="56"/>
      <c r="K425" s="17"/>
      <c r="L425" s="17"/>
      <c r="M425" s="17"/>
      <c r="N425" s="52"/>
      <c r="O425" s="53"/>
      <c r="P425" s="54"/>
    </row>
    <row r="426" s="83" customFormat="1" ht="21" customHeight="1" spans="1:16">
      <c r="A426" s="218">
        <v>187</v>
      </c>
      <c r="B426" s="169"/>
      <c r="C426" s="105">
        <v>330202008</v>
      </c>
      <c r="D426" s="112" t="s">
        <v>715</v>
      </c>
      <c r="E426" s="108"/>
      <c r="F426" s="106"/>
      <c r="G426" s="106"/>
      <c r="H426" s="113"/>
      <c r="I426" s="131"/>
      <c r="J426" s="235"/>
      <c r="K426" s="132"/>
      <c r="L426" s="132"/>
      <c r="M426" s="132"/>
      <c r="N426" s="133"/>
      <c r="O426" s="129"/>
      <c r="P426" s="130"/>
    </row>
    <row r="427" ht="18" customHeight="1" spans="1:16">
      <c r="A427" s="219">
        <v>188</v>
      </c>
      <c r="B427" s="14" t="s">
        <v>626</v>
      </c>
      <c r="C427" s="9" t="s">
        <v>716</v>
      </c>
      <c r="D427" s="11" t="s">
        <v>717</v>
      </c>
      <c r="E427" s="11"/>
      <c r="F427" s="10"/>
      <c r="G427" s="10" t="s">
        <v>61</v>
      </c>
      <c r="H427" s="20">
        <v>1920</v>
      </c>
      <c r="I427" s="57">
        <v>1580</v>
      </c>
      <c r="J427" s="56"/>
      <c r="K427" s="17">
        <v>2208</v>
      </c>
      <c r="L427" s="17">
        <v>1817</v>
      </c>
      <c r="M427" s="17"/>
      <c r="N427" s="52">
        <v>0.15</v>
      </c>
      <c r="O427" s="53">
        <v>47.3333333333333</v>
      </c>
      <c r="P427" s="54" t="s">
        <v>84</v>
      </c>
    </row>
    <row r="428" ht="18" customHeight="1" spans="1:16">
      <c r="A428" s="237">
        <v>189</v>
      </c>
      <c r="B428" s="14" t="s">
        <v>626</v>
      </c>
      <c r="C428" s="9" t="s">
        <v>718</v>
      </c>
      <c r="D428" s="11" t="s">
        <v>719</v>
      </c>
      <c r="E428" s="11"/>
      <c r="F428" s="10"/>
      <c r="G428" s="10" t="s">
        <v>61</v>
      </c>
      <c r="H428" s="20">
        <v>1920</v>
      </c>
      <c r="I428" s="57">
        <v>1580</v>
      </c>
      <c r="J428" s="56"/>
      <c r="K428" s="17">
        <v>2208</v>
      </c>
      <c r="L428" s="17">
        <v>1817</v>
      </c>
      <c r="M428" s="17"/>
      <c r="N428" s="52">
        <v>0.15</v>
      </c>
      <c r="O428" s="53">
        <v>14.6666666666667</v>
      </c>
      <c r="P428" s="54" t="s">
        <v>84</v>
      </c>
    </row>
    <row r="429" spans="1:16">
      <c r="A429" s="219">
        <v>190</v>
      </c>
      <c r="B429" s="14" t="s">
        <v>626</v>
      </c>
      <c r="C429" s="9" t="s">
        <v>720</v>
      </c>
      <c r="D429" s="11" t="s">
        <v>721</v>
      </c>
      <c r="E429" s="11"/>
      <c r="F429" s="10"/>
      <c r="G429" s="10" t="s">
        <v>61</v>
      </c>
      <c r="H429" s="20">
        <v>1920</v>
      </c>
      <c r="I429" s="57">
        <v>1580</v>
      </c>
      <c r="J429" s="56"/>
      <c r="K429" s="17">
        <v>2208</v>
      </c>
      <c r="L429" s="17">
        <v>1817</v>
      </c>
      <c r="M429" s="17"/>
      <c r="N429" s="52">
        <v>0.15</v>
      </c>
      <c r="O429" s="53">
        <v>1</v>
      </c>
      <c r="P429" s="54" t="s">
        <v>84</v>
      </c>
    </row>
    <row r="430" ht="30" spans="1:16">
      <c r="A430" s="237">
        <v>191</v>
      </c>
      <c r="B430" s="14" t="s">
        <v>626</v>
      </c>
      <c r="C430" s="9" t="s">
        <v>722</v>
      </c>
      <c r="D430" s="167" t="s">
        <v>723</v>
      </c>
      <c r="E430" s="11"/>
      <c r="F430" s="10"/>
      <c r="G430" s="10" t="s">
        <v>61</v>
      </c>
      <c r="H430" s="20">
        <v>870</v>
      </c>
      <c r="I430" s="57">
        <v>710</v>
      </c>
      <c r="J430" s="56"/>
      <c r="K430" s="17">
        <v>1000.5</v>
      </c>
      <c r="L430" s="17">
        <v>816.5</v>
      </c>
      <c r="M430" s="17"/>
      <c r="N430" s="52">
        <v>0.15</v>
      </c>
      <c r="O430" s="53">
        <v>795</v>
      </c>
      <c r="P430" s="54" t="s">
        <v>84</v>
      </c>
    </row>
    <row r="431" ht="30" spans="1:16">
      <c r="A431" s="219">
        <v>192</v>
      </c>
      <c r="B431" s="14" t="s">
        <v>626</v>
      </c>
      <c r="C431" s="9" t="s">
        <v>724</v>
      </c>
      <c r="D431" s="167" t="s">
        <v>725</v>
      </c>
      <c r="E431" s="11"/>
      <c r="F431" s="10"/>
      <c r="G431" s="10" t="s">
        <v>61</v>
      </c>
      <c r="H431" s="20">
        <v>870</v>
      </c>
      <c r="I431" s="57">
        <v>710</v>
      </c>
      <c r="J431" s="56"/>
      <c r="K431" s="17">
        <v>1000.5</v>
      </c>
      <c r="L431" s="17">
        <v>816.5</v>
      </c>
      <c r="M431" s="17"/>
      <c r="N431" s="52">
        <v>0.15</v>
      </c>
      <c r="O431" s="53">
        <v>21249.6666666667</v>
      </c>
      <c r="P431" s="54" t="s">
        <v>84</v>
      </c>
    </row>
    <row r="432" ht="30" spans="1:16">
      <c r="A432" s="237">
        <v>193</v>
      </c>
      <c r="B432" s="14" t="s">
        <v>626</v>
      </c>
      <c r="C432" s="9" t="s">
        <v>726</v>
      </c>
      <c r="D432" s="167" t="s">
        <v>727</v>
      </c>
      <c r="E432" s="11"/>
      <c r="F432" s="10"/>
      <c r="G432" s="10" t="s">
        <v>61</v>
      </c>
      <c r="H432" s="20">
        <v>870</v>
      </c>
      <c r="I432" s="57">
        <v>710</v>
      </c>
      <c r="J432" s="56"/>
      <c r="K432" s="17">
        <v>1000.5</v>
      </c>
      <c r="L432" s="17">
        <v>816.5</v>
      </c>
      <c r="M432" s="17"/>
      <c r="N432" s="52">
        <v>0.15</v>
      </c>
      <c r="O432" s="53">
        <v>1</v>
      </c>
      <c r="P432" s="54" t="s">
        <v>84</v>
      </c>
    </row>
    <row r="433" ht="30" spans="1:16">
      <c r="A433" s="219">
        <v>194</v>
      </c>
      <c r="B433" s="14" t="s">
        <v>626</v>
      </c>
      <c r="C433" s="9" t="s">
        <v>728</v>
      </c>
      <c r="D433" s="167" t="s">
        <v>729</v>
      </c>
      <c r="E433" s="11"/>
      <c r="F433" s="10"/>
      <c r="G433" s="10" t="s">
        <v>61</v>
      </c>
      <c r="H433" s="20">
        <v>520</v>
      </c>
      <c r="I433" s="57">
        <v>430</v>
      </c>
      <c r="J433" s="56"/>
      <c r="K433" s="17">
        <v>598</v>
      </c>
      <c r="L433" s="17">
        <v>494.5</v>
      </c>
      <c r="M433" s="17"/>
      <c r="N433" s="52">
        <v>0.15</v>
      </c>
      <c r="O433" s="53">
        <v>80.6666666666667</v>
      </c>
      <c r="P433" s="54" t="s">
        <v>84</v>
      </c>
    </row>
    <row r="434" ht="30" spans="1:16">
      <c r="A434" s="237">
        <v>195</v>
      </c>
      <c r="B434" s="14" t="s">
        <v>626</v>
      </c>
      <c r="C434" s="9" t="s">
        <v>730</v>
      </c>
      <c r="D434" s="167" t="s">
        <v>731</v>
      </c>
      <c r="E434" s="11"/>
      <c r="F434" s="10"/>
      <c r="G434" s="10" t="s">
        <v>61</v>
      </c>
      <c r="H434" s="20">
        <v>520</v>
      </c>
      <c r="I434" s="57">
        <v>430</v>
      </c>
      <c r="J434" s="56"/>
      <c r="K434" s="17">
        <v>598</v>
      </c>
      <c r="L434" s="17">
        <v>494.5</v>
      </c>
      <c r="M434" s="17"/>
      <c r="N434" s="52">
        <v>0.15</v>
      </c>
      <c r="O434" s="53">
        <v>2.66666666666667</v>
      </c>
      <c r="P434" s="54" t="s">
        <v>84</v>
      </c>
    </row>
    <row r="435" ht="30" spans="1:16">
      <c r="A435" s="219">
        <v>196</v>
      </c>
      <c r="B435" s="14" t="s">
        <v>626</v>
      </c>
      <c r="C435" s="9" t="s">
        <v>732</v>
      </c>
      <c r="D435" s="167" t="s">
        <v>733</v>
      </c>
      <c r="E435" s="11"/>
      <c r="F435" s="10"/>
      <c r="G435" s="10" t="s">
        <v>61</v>
      </c>
      <c r="H435" s="20">
        <v>520</v>
      </c>
      <c r="I435" s="57">
        <v>430</v>
      </c>
      <c r="J435" s="56"/>
      <c r="K435" s="17">
        <v>598</v>
      </c>
      <c r="L435" s="17">
        <v>494.5</v>
      </c>
      <c r="M435" s="17"/>
      <c r="N435" s="52">
        <v>0.15</v>
      </c>
      <c r="O435" s="53">
        <v>1</v>
      </c>
      <c r="P435" s="54" t="s">
        <v>84</v>
      </c>
    </row>
    <row r="436" spans="1:16">
      <c r="A436" s="19">
        <v>197</v>
      </c>
      <c r="B436" s="14"/>
      <c r="C436" s="101">
        <v>330203</v>
      </c>
      <c r="D436" s="102" t="s">
        <v>734</v>
      </c>
      <c r="E436" s="11"/>
      <c r="F436" s="21"/>
      <c r="G436" s="21"/>
      <c r="H436" s="20"/>
      <c r="I436" s="57"/>
      <c r="J436" s="56"/>
      <c r="K436" s="17"/>
      <c r="L436" s="17"/>
      <c r="M436" s="17"/>
      <c r="N436" s="52"/>
      <c r="O436" s="53"/>
      <c r="P436" s="54"/>
    </row>
    <row r="437" s="83" customFormat="1" ht="30" spans="1:16">
      <c r="A437" s="218">
        <v>198</v>
      </c>
      <c r="B437" s="169"/>
      <c r="C437" s="105">
        <v>330203005</v>
      </c>
      <c r="D437" s="112" t="s">
        <v>735</v>
      </c>
      <c r="E437" s="112" t="s">
        <v>736</v>
      </c>
      <c r="F437" s="106"/>
      <c r="G437" s="106"/>
      <c r="H437" s="113"/>
      <c r="I437" s="131"/>
      <c r="J437" s="235"/>
      <c r="K437" s="132"/>
      <c r="L437" s="132"/>
      <c r="M437" s="132"/>
      <c r="N437" s="133"/>
      <c r="O437" s="129"/>
      <c r="P437" s="130"/>
    </row>
    <row r="438" spans="1:16">
      <c r="A438" s="19">
        <v>199</v>
      </c>
      <c r="B438" s="14" t="s">
        <v>626</v>
      </c>
      <c r="C438" s="9" t="s">
        <v>737</v>
      </c>
      <c r="D438" s="11" t="s">
        <v>735</v>
      </c>
      <c r="E438" s="11"/>
      <c r="F438" s="10"/>
      <c r="G438" s="10" t="s">
        <v>61</v>
      </c>
      <c r="H438" s="20">
        <v>4640</v>
      </c>
      <c r="I438" s="57">
        <v>3830</v>
      </c>
      <c r="J438" s="56"/>
      <c r="K438" s="17">
        <v>5336</v>
      </c>
      <c r="L438" s="17">
        <v>4404.5</v>
      </c>
      <c r="M438" s="17"/>
      <c r="N438" s="52">
        <v>0.15</v>
      </c>
      <c r="O438" s="53">
        <v>48.3333333333333</v>
      </c>
      <c r="P438" s="54" t="s">
        <v>25</v>
      </c>
    </row>
    <row r="439" ht="30" spans="1:16">
      <c r="A439" s="219">
        <v>200</v>
      </c>
      <c r="B439" s="14" t="s">
        <v>626</v>
      </c>
      <c r="C439" s="241" t="s">
        <v>738</v>
      </c>
      <c r="D439" s="167" t="s">
        <v>739</v>
      </c>
      <c r="E439" s="11"/>
      <c r="F439" s="10"/>
      <c r="G439" s="10" t="s">
        <v>61</v>
      </c>
      <c r="H439" s="20">
        <v>2100</v>
      </c>
      <c r="I439" s="57">
        <v>1730</v>
      </c>
      <c r="J439" s="56"/>
      <c r="K439" s="17">
        <v>2415</v>
      </c>
      <c r="L439" s="17">
        <v>1989.5</v>
      </c>
      <c r="M439" s="17"/>
      <c r="N439" s="52">
        <v>0.15</v>
      </c>
      <c r="O439" s="53">
        <v>4.33333333333333</v>
      </c>
      <c r="P439" s="54" t="s">
        <v>25</v>
      </c>
    </row>
    <row r="440" ht="30" spans="1:16">
      <c r="A440" s="19">
        <v>201</v>
      </c>
      <c r="B440" s="14" t="s">
        <v>626</v>
      </c>
      <c r="C440" s="9" t="s">
        <v>740</v>
      </c>
      <c r="D440" s="167" t="s">
        <v>741</v>
      </c>
      <c r="E440" s="11"/>
      <c r="F440" s="10"/>
      <c r="G440" s="10" t="s">
        <v>61</v>
      </c>
      <c r="H440" s="20">
        <v>1260</v>
      </c>
      <c r="I440" s="57">
        <v>1040</v>
      </c>
      <c r="J440" s="56"/>
      <c r="K440" s="17">
        <v>1449</v>
      </c>
      <c r="L440" s="17">
        <v>1196</v>
      </c>
      <c r="M440" s="17"/>
      <c r="N440" s="52">
        <v>0.15</v>
      </c>
      <c r="O440" s="53">
        <v>0</v>
      </c>
      <c r="P440" s="54" t="s">
        <v>25</v>
      </c>
    </row>
    <row r="441" s="83" customFormat="1" spans="1:16">
      <c r="A441" s="218">
        <v>202</v>
      </c>
      <c r="B441" s="169"/>
      <c r="C441" s="105">
        <v>330203012</v>
      </c>
      <c r="D441" s="145" t="s">
        <v>742</v>
      </c>
      <c r="E441" s="112"/>
      <c r="F441" s="106"/>
      <c r="G441" s="106"/>
      <c r="H441" s="113"/>
      <c r="I441" s="131"/>
      <c r="J441" s="235"/>
      <c r="K441" s="132"/>
      <c r="L441" s="132"/>
      <c r="M441" s="132"/>
      <c r="N441" s="133"/>
      <c r="O441" s="129"/>
      <c r="P441" s="130"/>
    </row>
    <row r="442" spans="1:16">
      <c r="A442" s="237">
        <v>203</v>
      </c>
      <c r="B442" s="14" t="s">
        <v>626</v>
      </c>
      <c r="C442" s="9" t="s">
        <v>743</v>
      </c>
      <c r="D442" s="167" t="s">
        <v>742</v>
      </c>
      <c r="E442" s="11"/>
      <c r="F442" s="10"/>
      <c r="G442" s="10" t="s">
        <v>61</v>
      </c>
      <c r="H442" s="20">
        <v>4640</v>
      </c>
      <c r="I442" s="57">
        <v>3830</v>
      </c>
      <c r="J442" s="56"/>
      <c r="K442" s="17">
        <v>5336</v>
      </c>
      <c r="L442" s="17">
        <v>4404.5</v>
      </c>
      <c r="M442" s="17"/>
      <c r="N442" s="52">
        <v>0.15</v>
      </c>
      <c r="O442" s="53">
        <v>10</v>
      </c>
      <c r="P442" s="54" t="s">
        <v>25</v>
      </c>
    </row>
    <row r="443" ht="30" spans="1:16">
      <c r="A443" s="219">
        <v>204</v>
      </c>
      <c r="B443" s="14" t="s">
        <v>626</v>
      </c>
      <c r="C443" s="241" t="s">
        <v>744</v>
      </c>
      <c r="D443" s="167" t="s">
        <v>745</v>
      </c>
      <c r="E443" s="11"/>
      <c r="F443" s="10"/>
      <c r="G443" s="10" t="s">
        <v>61</v>
      </c>
      <c r="H443" s="20">
        <v>2100</v>
      </c>
      <c r="I443" s="57">
        <v>1730</v>
      </c>
      <c r="J443" s="56"/>
      <c r="K443" s="17">
        <v>2415</v>
      </c>
      <c r="L443" s="17">
        <v>1989.5</v>
      </c>
      <c r="M443" s="17"/>
      <c r="N443" s="52">
        <v>0.15</v>
      </c>
      <c r="O443" s="53">
        <v>2</v>
      </c>
      <c r="P443" s="54" t="s">
        <v>25</v>
      </c>
    </row>
    <row r="444" ht="30" spans="1:16">
      <c r="A444" s="237">
        <v>205</v>
      </c>
      <c r="B444" s="14" t="s">
        <v>626</v>
      </c>
      <c r="C444" s="9" t="s">
        <v>746</v>
      </c>
      <c r="D444" s="167" t="s">
        <v>747</v>
      </c>
      <c r="E444" s="11"/>
      <c r="F444" s="10"/>
      <c r="G444" s="10" t="s">
        <v>61</v>
      </c>
      <c r="H444" s="20">
        <v>1260</v>
      </c>
      <c r="I444" s="57">
        <v>1040</v>
      </c>
      <c r="J444" s="56"/>
      <c r="K444" s="17">
        <v>1449</v>
      </c>
      <c r="L444" s="17">
        <v>1196</v>
      </c>
      <c r="M444" s="17"/>
      <c r="N444" s="52">
        <v>0.15</v>
      </c>
      <c r="O444" s="53">
        <v>0</v>
      </c>
      <c r="P444" s="54" t="s">
        <v>25</v>
      </c>
    </row>
    <row r="445" ht="30" spans="1:16">
      <c r="A445" s="219">
        <v>206</v>
      </c>
      <c r="B445" s="14"/>
      <c r="C445" s="101">
        <v>330204</v>
      </c>
      <c r="D445" s="102" t="s">
        <v>748</v>
      </c>
      <c r="E445" s="102"/>
      <c r="F445" s="21"/>
      <c r="G445" s="21"/>
      <c r="H445" s="20"/>
      <c r="I445" s="57"/>
      <c r="J445" s="56"/>
      <c r="K445" s="17"/>
      <c r="L445" s="17"/>
      <c r="M445" s="17"/>
      <c r="N445" s="52"/>
      <c r="O445" s="53"/>
      <c r="P445" s="54"/>
    </row>
    <row r="446" s="83" customFormat="1" ht="30" spans="1:16">
      <c r="A446" s="218">
        <v>207</v>
      </c>
      <c r="B446" s="169"/>
      <c r="C446" s="105">
        <v>330204011</v>
      </c>
      <c r="D446" s="112" t="s">
        <v>749</v>
      </c>
      <c r="E446" s="112"/>
      <c r="F446" s="106" t="s">
        <v>750</v>
      </c>
      <c r="G446" s="106"/>
      <c r="H446" s="113"/>
      <c r="I446" s="131"/>
      <c r="J446" s="235"/>
      <c r="K446" s="132"/>
      <c r="L446" s="132"/>
      <c r="M446" s="132"/>
      <c r="N446" s="133"/>
      <c r="O446" s="129"/>
      <c r="P446" s="130"/>
    </row>
    <row r="447" spans="1:16">
      <c r="A447" s="219">
        <v>208</v>
      </c>
      <c r="B447" s="14" t="s">
        <v>626</v>
      </c>
      <c r="C447" s="9" t="s">
        <v>751</v>
      </c>
      <c r="D447" s="11" t="s">
        <v>749</v>
      </c>
      <c r="E447" s="11"/>
      <c r="F447" s="10"/>
      <c r="G447" s="10" t="s">
        <v>61</v>
      </c>
      <c r="H447" s="20">
        <v>4160</v>
      </c>
      <c r="I447" s="57">
        <v>3430</v>
      </c>
      <c r="J447" s="56"/>
      <c r="K447" s="17">
        <v>4784</v>
      </c>
      <c r="L447" s="17">
        <v>3944.5</v>
      </c>
      <c r="M447" s="17"/>
      <c r="N447" s="52">
        <v>0.15</v>
      </c>
      <c r="O447" s="53">
        <v>3</v>
      </c>
      <c r="P447" s="54" t="s">
        <v>25</v>
      </c>
    </row>
    <row r="448" ht="30" spans="1:16">
      <c r="A448" s="19">
        <v>209</v>
      </c>
      <c r="B448" s="14" t="s">
        <v>626</v>
      </c>
      <c r="C448" s="241" t="s">
        <v>752</v>
      </c>
      <c r="D448" s="167" t="s">
        <v>753</v>
      </c>
      <c r="E448" s="11"/>
      <c r="F448" s="10"/>
      <c r="G448" s="10" t="s">
        <v>61</v>
      </c>
      <c r="H448" s="20">
        <v>1890</v>
      </c>
      <c r="I448" s="57">
        <v>1550</v>
      </c>
      <c r="J448" s="56"/>
      <c r="K448" s="17">
        <v>2173.5</v>
      </c>
      <c r="L448" s="17">
        <v>1782.5</v>
      </c>
      <c r="M448" s="17"/>
      <c r="N448" s="52">
        <v>0.15</v>
      </c>
      <c r="O448" s="53">
        <v>1</v>
      </c>
      <c r="P448" s="54" t="s">
        <v>25</v>
      </c>
    </row>
    <row r="449" ht="30" spans="1:16">
      <c r="A449" s="219">
        <v>210</v>
      </c>
      <c r="B449" s="14" t="s">
        <v>626</v>
      </c>
      <c r="C449" s="9" t="s">
        <v>754</v>
      </c>
      <c r="D449" s="167" t="s">
        <v>755</v>
      </c>
      <c r="E449" s="11"/>
      <c r="F449" s="10"/>
      <c r="G449" s="10" t="s">
        <v>61</v>
      </c>
      <c r="H449" s="20">
        <v>1130</v>
      </c>
      <c r="I449" s="57">
        <v>930</v>
      </c>
      <c r="J449" s="56"/>
      <c r="K449" s="17">
        <v>1299.5</v>
      </c>
      <c r="L449" s="17">
        <v>1069.5</v>
      </c>
      <c r="M449" s="17"/>
      <c r="N449" s="52">
        <v>0.15</v>
      </c>
      <c r="O449" s="53">
        <v>1</v>
      </c>
      <c r="P449" s="54" t="s">
        <v>25</v>
      </c>
    </row>
    <row r="450" spans="1:16">
      <c r="A450" s="19">
        <v>211</v>
      </c>
      <c r="B450" s="14"/>
      <c r="C450" s="101">
        <v>3303</v>
      </c>
      <c r="D450" s="102" t="s">
        <v>756</v>
      </c>
      <c r="E450" s="102"/>
      <c r="F450" s="21"/>
      <c r="G450" s="21"/>
      <c r="H450" s="20"/>
      <c r="I450" s="57"/>
      <c r="J450" s="56"/>
      <c r="K450" s="17"/>
      <c r="L450" s="17"/>
      <c r="M450" s="17"/>
      <c r="N450" s="52"/>
      <c r="O450" s="53"/>
      <c r="P450" s="54"/>
    </row>
    <row r="451" s="83" customFormat="1" spans="1:16">
      <c r="A451" s="218">
        <v>212</v>
      </c>
      <c r="B451" s="169"/>
      <c r="C451" s="105">
        <v>330300009</v>
      </c>
      <c r="D451" s="112" t="s">
        <v>757</v>
      </c>
      <c r="E451" s="112"/>
      <c r="F451" s="106"/>
      <c r="G451" s="106"/>
      <c r="H451" s="113"/>
      <c r="I451" s="131"/>
      <c r="J451" s="235"/>
      <c r="K451" s="132"/>
      <c r="L451" s="132"/>
      <c r="M451" s="132"/>
      <c r="N451" s="133"/>
      <c r="O451" s="129"/>
      <c r="P451" s="130"/>
    </row>
    <row r="452" ht="75" spans="1:16">
      <c r="A452" s="19">
        <v>213</v>
      </c>
      <c r="B452" s="14" t="s">
        <v>626</v>
      </c>
      <c r="C452" s="241" t="s">
        <v>758</v>
      </c>
      <c r="D452" s="11" t="s">
        <v>757</v>
      </c>
      <c r="E452" s="11" t="s">
        <v>759</v>
      </c>
      <c r="F452" s="10"/>
      <c r="G452" s="10" t="s">
        <v>129</v>
      </c>
      <c r="H452" s="20">
        <v>1920</v>
      </c>
      <c r="I452" s="57">
        <v>1580</v>
      </c>
      <c r="J452" s="56">
        <v>1300</v>
      </c>
      <c r="K452" s="17">
        <v>2208</v>
      </c>
      <c r="L452" s="17">
        <v>1817</v>
      </c>
      <c r="M452" s="17">
        <v>1495</v>
      </c>
      <c r="N452" s="52">
        <v>0.15</v>
      </c>
      <c r="O452" s="53">
        <v>2531.66666666667</v>
      </c>
      <c r="P452" s="54" t="s">
        <v>84</v>
      </c>
    </row>
    <row r="453" ht="30" spans="1:16">
      <c r="A453" s="219">
        <v>214</v>
      </c>
      <c r="B453" s="14" t="s">
        <v>626</v>
      </c>
      <c r="C453" s="241" t="s">
        <v>760</v>
      </c>
      <c r="D453" s="167" t="s">
        <v>761</v>
      </c>
      <c r="E453" s="11"/>
      <c r="F453" s="10"/>
      <c r="G453" s="10" t="s">
        <v>129</v>
      </c>
      <c r="H453" s="20">
        <v>870</v>
      </c>
      <c r="I453" s="57">
        <v>710</v>
      </c>
      <c r="J453" s="56">
        <v>590</v>
      </c>
      <c r="K453" s="17">
        <v>1000.5</v>
      </c>
      <c r="L453" s="17">
        <v>816.5</v>
      </c>
      <c r="M453" s="17">
        <v>678.5</v>
      </c>
      <c r="N453" s="52">
        <v>0.15</v>
      </c>
      <c r="O453" s="53">
        <v>2549</v>
      </c>
      <c r="P453" s="54" t="s">
        <v>84</v>
      </c>
    </row>
    <row r="454" ht="30" spans="1:16">
      <c r="A454" s="19">
        <v>215</v>
      </c>
      <c r="B454" s="14" t="s">
        <v>626</v>
      </c>
      <c r="C454" s="9" t="s">
        <v>762</v>
      </c>
      <c r="D454" s="167" t="s">
        <v>763</v>
      </c>
      <c r="E454" s="11"/>
      <c r="F454" s="10"/>
      <c r="G454" s="10" t="s">
        <v>129</v>
      </c>
      <c r="H454" s="20">
        <v>520</v>
      </c>
      <c r="I454" s="57">
        <v>430</v>
      </c>
      <c r="J454" s="56">
        <v>350</v>
      </c>
      <c r="K454" s="17">
        <v>598</v>
      </c>
      <c r="L454" s="17">
        <v>494.5</v>
      </c>
      <c r="M454" s="17">
        <v>402.5</v>
      </c>
      <c r="N454" s="52">
        <v>0.15</v>
      </c>
      <c r="O454" s="53">
        <v>3.66666666666667</v>
      </c>
      <c r="P454" s="54" t="s">
        <v>84</v>
      </c>
    </row>
    <row r="455" s="83" customFormat="1" spans="1:16">
      <c r="A455" s="218">
        <v>216</v>
      </c>
      <c r="B455" s="169"/>
      <c r="C455" s="105">
        <v>330300010</v>
      </c>
      <c r="D455" s="112" t="s">
        <v>764</v>
      </c>
      <c r="E455" s="112"/>
      <c r="F455" s="106"/>
      <c r="G455" s="106"/>
      <c r="H455" s="113"/>
      <c r="I455" s="131"/>
      <c r="J455" s="235"/>
      <c r="K455" s="132"/>
      <c r="L455" s="132"/>
      <c r="M455" s="132"/>
      <c r="N455" s="133"/>
      <c r="O455" s="129"/>
      <c r="P455" s="130"/>
    </row>
    <row r="456" ht="90" spans="1:16">
      <c r="A456" s="19">
        <v>217</v>
      </c>
      <c r="B456" s="14" t="s">
        <v>626</v>
      </c>
      <c r="C456" s="241" t="s">
        <v>765</v>
      </c>
      <c r="D456" s="11" t="s">
        <v>764</v>
      </c>
      <c r="E456" s="11" t="s">
        <v>766</v>
      </c>
      <c r="F456" s="10"/>
      <c r="G456" s="10" t="s">
        <v>129</v>
      </c>
      <c r="H456" s="20">
        <v>1920</v>
      </c>
      <c r="I456" s="57">
        <v>1580</v>
      </c>
      <c r="J456" s="56">
        <v>1300</v>
      </c>
      <c r="K456" s="17">
        <v>2208</v>
      </c>
      <c r="L456" s="17">
        <v>1817</v>
      </c>
      <c r="M456" s="17">
        <v>1495</v>
      </c>
      <c r="N456" s="52">
        <v>0.15</v>
      </c>
      <c r="O456" s="53">
        <v>1479.33333333333</v>
      </c>
      <c r="P456" s="54" t="s">
        <v>84</v>
      </c>
    </row>
    <row r="457" ht="30" spans="1:16">
      <c r="A457" s="219">
        <v>218</v>
      </c>
      <c r="B457" s="14" t="s">
        <v>626</v>
      </c>
      <c r="C457" s="241" t="s">
        <v>767</v>
      </c>
      <c r="D457" s="167" t="s">
        <v>768</v>
      </c>
      <c r="E457" s="11"/>
      <c r="F457" s="10"/>
      <c r="G457" s="10" t="s">
        <v>129</v>
      </c>
      <c r="H457" s="20">
        <v>870</v>
      </c>
      <c r="I457" s="57">
        <v>710</v>
      </c>
      <c r="J457" s="56">
        <v>590</v>
      </c>
      <c r="K457" s="17">
        <v>1000.5</v>
      </c>
      <c r="L457" s="17">
        <v>816.5</v>
      </c>
      <c r="M457" s="17">
        <v>678.5</v>
      </c>
      <c r="N457" s="52">
        <v>0.15</v>
      </c>
      <c r="O457" s="53">
        <v>398.666666666667</v>
      </c>
      <c r="P457" s="54" t="s">
        <v>84</v>
      </c>
    </row>
    <row r="458" ht="30" spans="1:16">
      <c r="A458" s="19">
        <v>219</v>
      </c>
      <c r="B458" s="14" t="s">
        <v>626</v>
      </c>
      <c r="C458" s="9" t="s">
        <v>769</v>
      </c>
      <c r="D458" s="167" t="s">
        <v>770</v>
      </c>
      <c r="E458" s="11"/>
      <c r="F458" s="10"/>
      <c r="G458" s="10" t="s">
        <v>129</v>
      </c>
      <c r="H458" s="20">
        <v>520</v>
      </c>
      <c r="I458" s="57">
        <v>430</v>
      </c>
      <c r="J458" s="56">
        <v>350</v>
      </c>
      <c r="K458" s="17">
        <v>598</v>
      </c>
      <c r="L458" s="17">
        <v>494.5</v>
      </c>
      <c r="M458" s="17">
        <v>402.5</v>
      </c>
      <c r="N458" s="52">
        <v>0.15</v>
      </c>
      <c r="O458" s="53">
        <v>15</v>
      </c>
      <c r="P458" s="54" t="s">
        <v>84</v>
      </c>
    </row>
    <row r="459" s="83" customFormat="1" spans="1:16">
      <c r="A459" s="218">
        <v>220</v>
      </c>
      <c r="B459" s="169"/>
      <c r="C459" s="105">
        <v>330300011</v>
      </c>
      <c r="D459" s="145" t="s">
        <v>771</v>
      </c>
      <c r="E459" s="112"/>
      <c r="F459" s="106"/>
      <c r="G459" s="106"/>
      <c r="H459" s="113"/>
      <c r="I459" s="131"/>
      <c r="J459" s="235"/>
      <c r="K459" s="132"/>
      <c r="L459" s="132"/>
      <c r="M459" s="132"/>
      <c r="N459" s="133"/>
      <c r="O459" s="129"/>
      <c r="P459" s="130"/>
    </row>
    <row r="460" spans="1:16">
      <c r="A460" s="19">
        <v>221</v>
      </c>
      <c r="B460" s="14" t="s">
        <v>626</v>
      </c>
      <c r="C460" s="241" t="s">
        <v>772</v>
      </c>
      <c r="D460" s="167" t="s">
        <v>771</v>
      </c>
      <c r="E460" s="11"/>
      <c r="F460" s="10"/>
      <c r="G460" s="10" t="s">
        <v>61</v>
      </c>
      <c r="H460" s="20">
        <v>2240</v>
      </c>
      <c r="I460" s="57">
        <v>1840</v>
      </c>
      <c r="J460" s="56">
        <v>1520</v>
      </c>
      <c r="K460" s="17">
        <v>2576</v>
      </c>
      <c r="L460" s="17">
        <v>2116</v>
      </c>
      <c r="M460" s="17">
        <v>1748</v>
      </c>
      <c r="N460" s="52">
        <v>0.15</v>
      </c>
      <c r="O460" s="53">
        <v>3216.66666666667</v>
      </c>
      <c r="P460" s="54" t="s">
        <v>84</v>
      </c>
    </row>
    <row r="461" ht="30" spans="1:16">
      <c r="A461" s="219">
        <v>222</v>
      </c>
      <c r="B461" s="14" t="s">
        <v>626</v>
      </c>
      <c r="C461" s="241" t="s">
        <v>773</v>
      </c>
      <c r="D461" s="167" t="s">
        <v>774</v>
      </c>
      <c r="E461" s="11"/>
      <c r="F461" s="10"/>
      <c r="G461" s="10" t="s">
        <v>61</v>
      </c>
      <c r="H461" s="20">
        <v>1020</v>
      </c>
      <c r="I461" s="57">
        <v>830</v>
      </c>
      <c r="J461" s="56">
        <v>690</v>
      </c>
      <c r="K461" s="17">
        <v>1173</v>
      </c>
      <c r="L461" s="17">
        <v>954.5</v>
      </c>
      <c r="M461" s="17">
        <v>793.5</v>
      </c>
      <c r="N461" s="52">
        <v>0.15</v>
      </c>
      <c r="O461" s="53">
        <v>660</v>
      </c>
      <c r="P461" s="54" t="s">
        <v>84</v>
      </c>
    </row>
    <row r="462" ht="30" spans="1:16">
      <c r="A462" s="237">
        <v>223</v>
      </c>
      <c r="B462" s="14" t="s">
        <v>626</v>
      </c>
      <c r="C462" s="9" t="s">
        <v>775</v>
      </c>
      <c r="D462" s="167" t="s">
        <v>776</v>
      </c>
      <c r="E462" s="11"/>
      <c r="F462" s="10"/>
      <c r="G462" s="10" t="s">
        <v>61</v>
      </c>
      <c r="H462" s="20">
        <v>610</v>
      </c>
      <c r="I462" s="57">
        <v>500</v>
      </c>
      <c r="J462" s="56">
        <v>410</v>
      </c>
      <c r="K462" s="17">
        <v>701.5</v>
      </c>
      <c r="L462" s="17">
        <v>575</v>
      </c>
      <c r="M462" s="17">
        <v>471.5</v>
      </c>
      <c r="N462" s="52">
        <v>0.15</v>
      </c>
      <c r="O462" s="53">
        <v>6.33333333333333</v>
      </c>
      <c r="P462" s="54" t="s">
        <v>84</v>
      </c>
    </row>
    <row r="463" s="83" customFormat="1" spans="1:16">
      <c r="A463" s="218">
        <v>224</v>
      </c>
      <c r="B463" s="169"/>
      <c r="C463" s="105">
        <v>330300012</v>
      </c>
      <c r="D463" s="145" t="s">
        <v>777</v>
      </c>
      <c r="E463" s="112"/>
      <c r="F463" s="106"/>
      <c r="G463" s="106"/>
      <c r="H463" s="113"/>
      <c r="I463" s="131"/>
      <c r="J463" s="235"/>
      <c r="K463" s="132"/>
      <c r="L463" s="132"/>
      <c r="M463" s="132"/>
      <c r="N463" s="133"/>
      <c r="O463" s="129"/>
      <c r="P463" s="130"/>
    </row>
    <row r="464" spans="1:16">
      <c r="A464" s="19">
        <v>225</v>
      </c>
      <c r="B464" s="14" t="s">
        <v>626</v>
      </c>
      <c r="C464" s="241" t="s">
        <v>778</v>
      </c>
      <c r="D464" s="167" t="s">
        <v>777</v>
      </c>
      <c r="E464" s="11"/>
      <c r="F464" s="10"/>
      <c r="G464" s="10" t="s">
        <v>61</v>
      </c>
      <c r="H464" s="20">
        <v>2400</v>
      </c>
      <c r="I464" s="57">
        <v>1980</v>
      </c>
      <c r="J464" s="56">
        <v>1630</v>
      </c>
      <c r="K464" s="17">
        <v>2760</v>
      </c>
      <c r="L464" s="17">
        <v>2277</v>
      </c>
      <c r="M464" s="17">
        <v>1874.5</v>
      </c>
      <c r="N464" s="52">
        <v>0.15</v>
      </c>
      <c r="O464" s="53">
        <v>2794.66666666667</v>
      </c>
      <c r="P464" s="54" t="s">
        <v>84</v>
      </c>
    </row>
    <row r="465" ht="30" spans="1:16">
      <c r="A465" s="219">
        <v>226</v>
      </c>
      <c r="B465" s="14" t="s">
        <v>626</v>
      </c>
      <c r="C465" s="241" t="s">
        <v>779</v>
      </c>
      <c r="D465" s="167" t="s">
        <v>780</v>
      </c>
      <c r="E465" s="11"/>
      <c r="F465" s="10"/>
      <c r="G465" s="10" t="s">
        <v>61</v>
      </c>
      <c r="H465" s="20">
        <v>1090</v>
      </c>
      <c r="I465" s="57">
        <v>900</v>
      </c>
      <c r="J465" s="56">
        <v>740</v>
      </c>
      <c r="K465" s="17">
        <v>1253.5</v>
      </c>
      <c r="L465" s="17">
        <v>1035</v>
      </c>
      <c r="M465" s="17">
        <v>851</v>
      </c>
      <c r="N465" s="52">
        <v>0.15</v>
      </c>
      <c r="O465" s="53">
        <v>11</v>
      </c>
      <c r="P465" s="54" t="s">
        <v>84</v>
      </c>
    </row>
    <row r="466" ht="30" spans="1:16">
      <c r="A466" s="19">
        <v>227</v>
      </c>
      <c r="B466" s="14" t="s">
        <v>626</v>
      </c>
      <c r="C466" s="9" t="s">
        <v>781</v>
      </c>
      <c r="D466" s="167" t="s">
        <v>782</v>
      </c>
      <c r="E466" s="11"/>
      <c r="F466" s="10"/>
      <c r="G466" s="10" t="s">
        <v>61</v>
      </c>
      <c r="H466" s="20">
        <v>650</v>
      </c>
      <c r="I466" s="57">
        <v>540</v>
      </c>
      <c r="J466" s="56">
        <v>440</v>
      </c>
      <c r="K466" s="17">
        <v>747.5</v>
      </c>
      <c r="L466" s="17">
        <v>621</v>
      </c>
      <c r="M466" s="17">
        <v>506</v>
      </c>
      <c r="N466" s="52">
        <v>0.15</v>
      </c>
      <c r="O466" s="53">
        <v>1</v>
      </c>
      <c r="P466" s="54" t="s">
        <v>84</v>
      </c>
    </row>
    <row r="467" s="83" customFormat="1" spans="1:16">
      <c r="A467" s="218">
        <v>228</v>
      </c>
      <c r="B467" s="169"/>
      <c r="C467" s="105">
        <v>330300022</v>
      </c>
      <c r="D467" s="145" t="s">
        <v>783</v>
      </c>
      <c r="E467" s="112" t="s">
        <v>784</v>
      </c>
      <c r="F467" s="106"/>
      <c r="G467" s="106"/>
      <c r="H467" s="113"/>
      <c r="I467" s="131"/>
      <c r="J467" s="235"/>
      <c r="K467" s="132"/>
      <c r="L467" s="132"/>
      <c r="M467" s="132"/>
      <c r="N467" s="133"/>
      <c r="O467" s="129"/>
      <c r="P467" s="130"/>
    </row>
    <row r="468" spans="1:16">
      <c r="A468" s="19">
        <v>229</v>
      </c>
      <c r="B468" s="14" t="s">
        <v>626</v>
      </c>
      <c r="C468" s="241" t="s">
        <v>785</v>
      </c>
      <c r="D468" s="167" t="s">
        <v>783</v>
      </c>
      <c r="E468" s="11"/>
      <c r="F468" s="10"/>
      <c r="G468" s="10" t="s">
        <v>129</v>
      </c>
      <c r="H468" s="20">
        <v>2400</v>
      </c>
      <c r="I468" s="57">
        <v>1980</v>
      </c>
      <c r="J468" s="56">
        <v>1630</v>
      </c>
      <c r="K468" s="17">
        <v>2760</v>
      </c>
      <c r="L468" s="17">
        <v>2277</v>
      </c>
      <c r="M468" s="17">
        <v>1874.5</v>
      </c>
      <c r="N468" s="52">
        <v>0.15</v>
      </c>
      <c r="O468" s="53">
        <v>303</v>
      </c>
      <c r="P468" s="54" t="s">
        <v>84</v>
      </c>
    </row>
    <row r="469" ht="30" spans="1:16">
      <c r="A469" s="219">
        <v>230</v>
      </c>
      <c r="B469" s="14" t="s">
        <v>626</v>
      </c>
      <c r="C469" s="241" t="s">
        <v>786</v>
      </c>
      <c r="D469" s="167" t="s">
        <v>787</v>
      </c>
      <c r="E469" s="11"/>
      <c r="F469" s="10"/>
      <c r="G469" s="10" t="s">
        <v>129</v>
      </c>
      <c r="H469" s="20">
        <v>1090</v>
      </c>
      <c r="I469" s="57">
        <v>900</v>
      </c>
      <c r="J469" s="56">
        <v>740</v>
      </c>
      <c r="K469" s="17">
        <v>1253.5</v>
      </c>
      <c r="L469" s="17">
        <v>1035</v>
      </c>
      <c r="M469" s="17">
        <v>851</v>
      </c>
      <c r="N469" s="52">
        <v>0.15</v>
      </c>
      <c r="O469" s="53">
        <v>33.6666666666667</v>
      </c>
      <c r="P469" s="54" t="s">
        <v>84</v>
      </c>
    </row>
    <row r="470" ht="30" spans="1:16">
      <c r="A470" s="19">
        <v>231</v>
      </c>
      <c r="B470" s="14" t="s">
        <v>626</v>
      </c>
      <c r="C470" s="241" t="s">
        <v>788</v>
      </c>
      <c r="D470" s="167" t="s">
        <v>789</v>
      </c>
      <c r="E470" s="11"/>
      <c r="F470" s="10"/>
      <c r="G470" s="10" t="s">
        <v>129</v>
      </c>
      <c r="H470" s="20">
        <v>650</v>
      </c>
      <c r="I470" s="57">
        <v>540</v>
      </c>
      <c r="J470" s="56">
        <v>440</v>
      </c>
      <c r="K470" s="17">
        <v>747.5</v>
      </c>
      <c r="L470" s="17">
        <v>621</v>
      </c>
      <c r="M470" s="17">
        <v>506</v>
      </c>
      <c r="N470" s="52">
        <v>0.15</v>
      </c>
      <c r="O470" s="53">
        <v>1</v>
      </c>
      <c r="P470" s="54" t="s">
        <v>84</v>
      </c>
    </row>
    <row r="471" spans="1:16">
      <c r="A471" s="219">
        <v>232</v>
      </c>
      <c r="B471" s="14"/>
      <c r="C471" s="101">
        <v>3304</v>
      </c>
      <c r="D471" s="104" t="s">
        <v>790</v>
      </c>
      <c r="E471" s="11"/>
      <c r="F471" s="10"/>
      <c r="G471" s="10"/>
      <c r="H471" s="20"/>
      <c r="I471" s="57"/>
      <c r="J471" s="56"/>
      <c r="K471" s="17"/>
      <c r="L471" s="17"/>
      <c r="M471" s="17"/>
      <c r="N471" s="52"/>
      <c r="O471" s="53"/>
      <c r="P471" s="54"/>
    </row>
    <row r="472" spans="1:16">
      <c r="A472" s="19">
        <v>233</v>
      </c>
      <c r="B472" s="14"/>
      <c r="C472" s="101">
        <v>330401</v>
      </c>
      <c r="D472" s="102" t="s">
        <v>791</v>
      </c>
      <c r="E472" s="11"/>
      <c r="F472" s="10"/>
      <c r="G472" s="10"/>
      <c r="H472" s="20"/>
      <c r="I472" s="57"/>
      <c r="J472" s="56"/>
      <c r="K472" s="17"/>
      <c r="L472" s="17"/>
      <c r="M472" s="17"/>
      <c r="N472" s="52"/>
      <c r="O472" s="53"/>
      <c r="P472" s="54"/>
    </row>
    <row r="473" s="83" customFormat="1" spans="1:16">
      <c r="A473" s="218">
        <v>234</v>
      </c>
      <c r="B473" s="169"/>
      <c r="C473" s="105">
        <v>330401001</v>
      </c>
      <c r="D473" s="112" t="s">
        <v>792</v>
      </c>
      <c r="E473" s="112"/>
      <c r="F473" s="106"/>
      <c r="G473" s="106"/>
      <c r="H473" s="113"/>
      <c r="I473" s="131"/>
      <c r="J473" s="235"/>
      <c r="K473" s="132"/>
      <c r="L473" s="132"/>
      <c r="M473" s="132"/>
      <c r="N473" s="133"/>
      <c r="O473" s="129"/>
      <c r="P473" s="130"/>
    </row>
    <row r="474" spans="1:16">
      <c r="A474" s="19">
        <v>235</v>
      </c>
      <c r="B474" s="14" t="s">
        <v>626</v>
      </c>
      <c r="C474" s="241" t="s">
        <v>793</v>
      </c>
      <c r="D474" s="11" t="s">
        <v>792</v>
      </c>
      <c r="E474" s="11"/>
      <c r="F474" s="10"/>
      <c r="G474" s="10" t="s">
        <v>61</v>
      </c>
      <c r="H474" s="20">
        <v>320</v>
      </c>
      <c r="I474" s="57">
        <v>260</v>
      </c>
      <c r="J474" s="56">
        <v>220</v>
      </c>
      <c r="K474" s="17">
        <v>368</v>
      </c>
      <c r="L474" s="17">
        <v>299</v>
      </c>
      <c r="M474" s="17">
        <v>253</v>
      </c>
      <c r="N474" s="52">
        <v>0.15</v>
      </c>
      <c r="O474" s="53">
        <v>2970.66666666667</v>
      </c>
      <c r="P474" s="54" t="s">
        <v>84</v>
      </c>
    </row>
    <row r="475" spans="1:16">
      <c r="A475" s="219">
        <v>236</v>
      </c>
      <c r="B475" s="14" t="s">
        <v>626</v>
      </c>
      <c r="C475" s="241" t="s">
        <v>794</v>
      </c>
      <c r="D475" s="11" t="s">
        <v>795</v>
      </c>
      <c r="E475" s="11"/>
      <c r="F475" s="10"/>
      <c r="G475" s="10" t="s">
        <v>61</v>
      </c>
      <c r="H475" s="20">
        <v>480</v>
      </c>
      <c r="I475" s="57">
        <v>400</v>
      </c>
      <c r="J475" s="56">
        <v>330</v>
      </c>
      <c r="K475" s="17">
        <v>552</v>
      </c>
      <c r="L475" s="17">
        <v>460</v>
      </c>
      <c r="M475" s="17">
        <v>379.5</v>
      </c>
      <c r="N475" s="52">
        <v>0.15</v>
      </c>
      <c r="O475" s="53">
        <v>32.3333333333333</v>
      </c>
      <c r="P475" s="54" t="s">
        <v>25</v>
      </c>
    </row>
    <row r="476" ht="30" spans="1:16">
      <c r="A476" s="19">
        <v>237</v>
      </c>
      <c r="B476" s="14" t="s">
        <v>626</v>
      </c>
      <c r="C476" s="241" t="s">
        <v>796</v>
      </c>
      <c r="D476" s="167" t="s">
        <v>797</v>
      </c>
      <c r="E476" s="11"/>
      <c r="F476" s="10"/>
      <c r="G476" s="10" t="s">
        <v>61</v>
      </c>
      <c r="H476" s="20">
        <v>150</v>
      </c>
      <c r="I476" s="57">
        <v>120</v>
      </c>
      <c r="J476" s="56">
        <v>100</v>
      </c>
      <c r="K476" s="17">
        <v>172.5</v>
      </c>
      <c r="L476" s="17">
        <v>138</v>
      </c>
      <c r="M476" s="17">
        <v>115</v>
      </c>
      <c r="N476" s="52">
        <v>0.15</v>
      </c>
      <c r="O476" s="53">
        <v>60.3333333333333</v>
      </c>
      <c r="P476" s="54" t="s">
        <v>84</v>
      </c>
    </row>
    <row r="477" ht="30" spans="1:16">
      <c r="A477" s="219">
        <v>238</v>
      </c>
      <c r="B477" s="14" t="s">
        <v>626</v>
      </c>
      <c r="C477" s="241" t="s">
        <v>798</v>
      </c>
      <c r="D477" s="167" t="s">
        <v>799</v>
      </c>
      <c r="E477" s="11"/>
      <c r="F477" s="10"/>
      <c r="G477" s="10" t="s">
        <v>61</v>
      </c>
      <c r="H477" s="20">
        <v>220</v>
      </c>
      <c r="I477" s="57">
        <v>180</v>
      </c>
      <c r="J477" s="56">
        <v>150</v>
      </c>
      <c r="K477" s="17">
        <v>253</v>
      </c>
      <c r="L477" s="17">
        <v>207</v>
      </c>
      <c r="M477" s="17">
        <v>172.5</v>
      </c>
      <c r="N477" s="52">
        <v>0.15</v>
      </c>
      <c r="O477" s="53">
        <v>3</v>
      </c>
      <c r="P477" s="54" t="s">
        <v>25</v>
      </c>
    </row>
    <row r="478" ht="30" spans="1:16">
      <c r="A478" s="19">
        <v>239</v>
      </c>
      <c r="B478" s="14" t="s">
        <v>626</v>
      </c>
      <c r="C478" s="241" t="s">
        <v>800</v>
      </c>
      <c r="D478" s="167" t="s">
        <v>801</v>
      </c>
      <c r="E478" s="11"/>
      <c r="F478" s="10"/>
      <c r="G478" s="10" t="s">
        <v>61</v>
      </c>
      <c r="H478" s="20">
        <v>90</v>
      </c>
      <c r="I478" s="57">
        <v>70</v>
      </c>
      <c r="J478" s="56">
        <v>60</v>
      </c>
      <c r="K478" s="17">
        <v>103.5</v>
      </c>
      <c r="L478" s="17">
        <v>80.5</v>
      </c>
      <c r="M478" s="17">
        <v>69</v>
      </c>
      <c r="N478" s="52">
        <v>0.15</v>
      </c>
      <c r="O478" s="53">
        <v>3.66666666666667</v>
      </c>
      <c r="P478" s="54" t="s">
        <v>84</v>
      </c>
    </row>
    <row r="479" ht="30" spans="1:16">
      <c r="A479" s="219">
        <v>240</v>
      </c>
      <c r="B479" s="14" t="s">
        <v>626</v>
      </c>
      <c r="C479" s="9" t="s">
        <v>802</v>
      </c>
      <c r="D479" s="167" t="s">
        <v>803</v>
      </c>
      <c r="E479" s="11"/>
      <c r="F479" s="10"/>
      <c r="G479" s="10" t="s">
        <v>61</v>
      </c>
      <c r="H479" s="20">
        <v>130</v>
      </c>
      <c r="I479" s="57">
        <v>110</v>
      </c>
      <c r="J479" s="56">
        <v>90</v>
      </c>
      <c r="K479" s="17">
        <v>149.5</v>
      </c>
      <c r="L479" s="17">
        <v>126.5</v>
      </c>
      <c r="M479" s="17">
        <v>103.5</v>
      </c>
      <c r="N479" s="52">
        <v>0.15</v>
      </c>
      <c r="O479" s="53">
        <v>1</v>
      </c>
      <c r="P479" s="54" t="s">
        <v>25</v>
      </c>
    </row>
    <row r="480" s="83" customFormat="1" spans="1:16">
      <c r="A480" s="218">
        <v>241</v>
      </c>
      <c r="B480" s="169"/>
      <c r="C480" s="136">
        <v>330401002</v>
      </c>
      <c r="D480" s="145" t="s">
        <v>804</v>
      </c>
      <c r="E480" s="112"/>
      <c r="F480" s="106"/>
      <c r="G480" s="106"/>
      <c r="H480" s="113"/>
      <c r="I480" s="131"/>
      <c r="J480" s="235"/>
      <c r="K480" s="132"/>
      <c r="L480" s="132"/>
      <c r="M480" s="132"/>
      <c r="N480" s="133"/>
      <c r="O480" s="129"/>
      <c r="P480" s="130"/>
    </row>
    <row r="481" ht="24" customHeight="1" spans="1:16">
      <c r="A481" s="219">
        <v>242</v>
      </c>
      <c r="B481" s="14" t="s">
        <v>626</v>
      </c>
      <c r="C481" s="241" t="s">
        <v>805</v>
      </c>
      <c r="D481" s="167" t="s">
        <v>804</v>
      </c>
      <c r="E481" s="11"/>
      <c r="F481" s="10"/>
      <c r="G481" s="10" t="s">
        <v>61</v>
      </c>
      <c r="H481" s="20">
        <v>400</v>
      </c>
      <c r="I481" s="57">
        <v>330</v>
      </c>
      <c r="J481" s="56">
        <v>280</v>
      </c>
      <c r="K481" s="17">
        <v>460</v>
      </c>
      <c r="L481" s="17">
        <v>379.5</v>
      </c>
      <c r="M481" s="17">
        <v>322</v>
      </c>
      <c r="N481" s="52">
        <v>0.15</v>
      </c>
      <c r="O481" s="53">
        <v>624.666666666667</v>
      </c>
      <c r="P481" s="54" t="s">
        <v>84</v>
      </c>
    </row>
    <row r="482" ht="30" spans="1:16">
      <c r="A482" s="237">
        <v>243</v>
      </c>
      <c r="B482" s="14" t="s">
        <v>626</v>
      </c>
      <c r="C482" s="241" t="s">
        <v>806</v>
      </c>
      <c r="D482" s="167" t="s">
        <v>807</v>
      </c>
      <c r="E482" s="11"/>
      <c r="F482" s="10"/>
      <c r="G482" s="10" t="s">
        <v>61</v>
      </c>
      <c r="H482" s="20">
        <v>180</v>
      </c>
      <c r="I482" s="57">
        <v>150</v>
      </c>
      <c r="J482" s="56">
        <v>130</v>
      </c>
      <c r="K482" s="17">
        <v>207</v>
      </c>
      <c r="L482" s="17">
        <v>172.5</v>
      </c>
      <c r="M482" s="17">
        <v>149.5</v>
      </c>
      <c r="N482" s="52">
        <v>0.15</v>
      </c>
      <c r="O482" s="53">
        <v>69.3333333333333</v>
      </c>
      <c r="P482" s="54" t="s">
        <v>84</v>
      </c>
    </row>
    <row r="483" ht="30" spans="1:16">
      <c r="A483" s="219">
        <v>244</v>
      </c>
      <c r="B483" s="14" t="s">
        <v>626</v>
      </c>
      <c r="C483" s="9" t="s">
        <v>808</v>
      </c>
      <c r="D483" s="167" t="s">
        <v>809</v>
      </c>
      <c r="E483" s="11"/>
      <c r="F483" s="10"/>
      <c r="G483" s="10" t="s">
        <v>61</v>
      </c>
      <c r="H483" s="20">
        <v>110</v>
      </c>
      <c r="I483" s="57">
        <v>90</v>
      </c>
      <c r="J483" s="56">
        <v>80</v>
      </c>
      <c r="K483" s="17">
        <v>126.5</v>
      </c>
      <c r="L483" s="17">
        <v>103.5</v>
      </c>
      <c r="M483" s="17">
        <v>92</v>
      </c>
      <c r="N483" s="52">
        <v>0.15</v>
      </c>
      <c r="O483" s="53">
        <v>1.33333333333333</v>
      </c>
      <c r="P483" s="54" t="s">
        <v>84</v>
      </c>
    </row>
    <row r="484" spans="1:16">
      <c r="A484" s="237">
        <v>245</v>
      </c>
      <c r="B484" s="14"/>
      <c r="C484" s="101">
        <v>330402</v>
      </c>
      <c r="D484" s="102" t="s">
        <v>810</v>
      </c>
      <c r="E484" s="11"/>
      <c r="F484" s="10"/>
      <c r="G484" s="10"/>
      <c r="H484" s="20"/>
      <c r="I484" s="57"/>
      <c r="J484" s="56"/>
      <c r="K484" s="17"/>
      <c r="L484" s="17"/>
      <c r="M484" s="17"/>
      <c r="N484" s="52"/>
      <c r="O484" s="53"/>
      <c r="P484" s="54"/>
    </row>
    <row r="485" s="83" customFormat="1" spans="1:16">
      <c r="A485" s="218">
        <v>246</v>
      </c>
      <c r="B485" s="169"/>
      <c r="C485" s="105">
        <v>330402007</v>
      </c>
      <c r="D485" s="112" t="s">
        <v>811</v>
      </c>
      <c r="E485" s="112"/>
      <c r="F485" s="106"/>
      <c r="G485" s="106"/>
      <c r="H485" s="113"/>
      <c r="I485" s="131"/>
      <c r="J485" s="235"/>
      <c r="K485" s="132"/>
      <c r="L485" s="132"/>
      <c r="M485" s="132"/>
      <c r="N485" s="133"/>
      <c r="O485" s="129"/>
      <c r="P485" s="130"/>
    </row>
    <row r="486" spans="1:16">
      <c r="A486" s="19">
        <v>247</v>
      </c>
      <c r="B486" s="14" t="s">
        <v>626</v>
      </c>
      <c r="C486" s="241" t="s">
        <v>812</v>
      </c>
      <c r="D486" s="11" t="s">
        <v>811</v>
      </c>
      <c r="E486" s="11"/>
      <c r="F486" s="10"/>
      <c r="G486" s="10" t="s">
        <v>61</v>
      </c>
      <c r="H486" s="20">
        <v>960</v>
      </c>
      <c r="I486" s="57">
        <v>790</v>
      </c>
      <c r="J486" s="56">
        <v>650</v>
      </c>
      <c r="K486" s="17">
        <v>1104</v>
      </c>
      <c r="L486" s="17">
        <v>908.5</v>
      </c>
      <c r="M486" s="17">
        <v>747.5</v>
      </c>
      <c r="N486" s="52">
        <v>0.15</v>
      </c>
      <c r="O486" s="53">
        <v>704</v>
      </c>
      <c r="P486" s="54" t="s">
        <v>25</v>
      </c>
    </row>
    <row r="487" ht="30" spans="1:16">
      <c r="A487" s="219">
        <v>248</v>
      </c>
      <c r="B487" s="14" t="s">
        <v>626</v>
      </c>
      <c r="C487" s="241" t="s">
        <v>813</v>
      </c>
      <c r="D487" s="167" t="s">
        <v>814</v>
      </c>
      <c r="E487" s="11"/>
      <c r="F487" s="10"/>
      <c r="G487" s="10" t="s">
        <v>61</v>
      </c>
      <c r="H487" s="20">
        <v>440</v>
      </c>
      <c r="I487" s="57">
        <v>360</v>
      </c>
      <c r="J487" s="56">
        <v>290</v>
      </c>
      <c r="K487" s="17">
        <v>506</v>
      </c>
      <c r="L487" s="17">
        <v>414</v>
      </c>
      <c r="M487" s="17">
        <v>333.5</v>
      </c>
      <c r="N487" s="52">
        <v>0.15</v>
      </c>
      <c r="O487" s="53">
        <v>67.3333333333333</v>
      </c>
      <c r="P487" s="54" t="s">
        <v>25</v>
      </c>
    </row>
    <row r="488" ht="30" spans="1:16">
      <c r="A488" s="19">
        <v>249</v>
      </c>
      <c r="B488" s="14" t="s">
        <v>626</v>
      </c>
      <c r="C488" s="241" t="s">
        <v>815</v>
      </c>
      <c r="D488" s="167" t="s">
        <v>816</v>
      </c>
      <c r="E488" s="11"/>
      <c r="F488" s="10"/>
      <c r="G488" s="10" t="s">
        <v>61</v>
      </c>
      <c r="H488" s="20">
        <v>260</v>
      </c>
      <c r="I488" s="57">
        <v>210</v>
      </c>
      <c r="J488" s="56">
        <v>180</v>
      </c>
      <c r="K488" s="17">
        <v>299</v>
      </c>
      <c r="L488" s="17">
        <v>241.5</v>
      </c>
      <c r="M488" s="17">
        <v>207</v>
      </c>
      <c r="N488" s="52">
        <v>0.15</v>
      </c>
      <c r="O488" s="53">
        <v>0.666666666666667</v>
      </c>
      <c r="P488" s="54" t="s">
        <v>25</v>
      </c>
    </row>
    <row r="489" spans="1:16">
      <c r="A489" s="219">
        <v>250</v>
      </c>
      <c r="B489" s="14"/>
      <c r="C489" s="101">
        <v>330403</v>
      </c>
      <c r="D489" s="102" t="s">
        <v>817</v>
      </c>
      <c r="E489" s="11"/>
      <c r="F489" s="10"/>
      <c r="G489" s="10"/>
      <c r="H489" s="20"/>
      <c r="I489" s="57"/>
      <c r="J489" s="56"/>
      <c r="K489" s="17"/>
      <c r="L489" s="17"/>
      <c r="M489" s="17"/>
      <c r="N489" s="52"/>
      <c r="O489" s="53"/>
      <c r="P489" s="54"/>
    </row>
    <row r="490" s="83" customFormat="1" spans="1:16">
      <c r="A490" s="218">
        <v>251</v>
      </c>
      <c r="B490" s="169"/>
      <c r="C490" s="105">
        <v>330403002</v>
      </c>
      <c r="D490" s="112" t="s">
        <v>818</v>
      </c>
      <c r="E490" s="112"/>
      <c r="F490" s="106" t="s">
        <v>819</v>
      </c>
      <c r="G490" s="106"/>
      <c r="H490" s="113"/>
      <c r="I490" s="131"/>
      <c r="J490" s="235"/>
      <c r="K490" s="132"/>
      <c r="L490" s="132"/>
      <c r="M490" s="132"/>
      <c r="N490" s="133"/>
      <c r="O490" s="129"/>
      <c r="P490" s="130"/>
    </row>
    <row r="491" spans="1:16">
      <c r="A491" s="219">
        <v>252</v>
      </c>
      <c r="B491" s="14" t="s">
        <v>626</v>
      </c>
      <c r="C491" s="241" t="s">
        <v>820</v>
      </c>
      <c r="D491" s="11" t="s">
        <v>818</v>
      </c>
      <c r="E491" s="11"/>
      <c r="F491" s="10"/>
      <c r="G491" s="10" t="s">
        <v>61</v>
      </c>
      <c r="H491" s="20">
        <v>320</v>
      </c>
      <c r="I491" s="57">
        <v>260</v>
      </c>
      <c r="J491" s="56">
        <v>220</v>
      </c>
      <c r="K491" s="17">
        <v>368</v>
      </c>
      <c r="L491" s="17">
        <v>299</v>
      </c>
      <c r="M491" s="17">
        <v>253</v>
      </c>
      <c r="N491" s="52">
        <v>0.15</v>
      </c>
      <c r="O491" s="53">
        <v>336</v>
      </c>
      <c r="P491" s="54" t="s">
        <v>84</v>
      </c>
    </row>
    <row r="492" spans="1:16">
      <c r="A492" s="237">
        <v>253</v>
      </c>
      <c r="B492" s="14" t="s">
        <v>626</v>
      </c>
      <c r="C492" s="241" t="s">
        <v>821</v>
      </c>
      <c r="D492" s="11" t="s">
        <v>822</v>
      </c>
      <c r="E492" s="11"/>
      <c r="F492" s="10"/>
      <c r="G492" s="10" t="s">
        <v>61</v>
      </c>
      <c r="H492" s="20">
        <v>320</v>
      </c>
      <c r="I492" s="57">
        <v>260</v>
      </c>
      <c r="J492" s="56">
        <v>220</v>
      </c>
      <c r="K492" s="17">
        <v>368</v>
      </c>
      <c r="L492" s="17">
        <v>299</v>
      </c>
      <c r="M492" s="17">
        <v>253</v>
      </c>
      <c r="N492" s="52">
        <v>0.15</v>
      </c>
      <c r="O492" s="53">
        <v>6.66666666666667</v>
      </c>
      <c r="P492" s="54" t="s">
        <v>84</v>
      </c>
    </row>
    <row r="493" ht="30" spans="1:16">
      <c r="A493" s="219">
        <v>254</v>
      </c>
      <c r="B493" s="14" t="s">
        <v>626</v>
      </c>
      <c r="C493" s="241" t="s">
        <v>823</v>
      </c>
      <c r="D493" s="167" t="s">
        <v>824</v>
      </c>
      <c r="E493" s="11"/>
      <c r="F493" s="10"/>
      <c r="G493" s="10" t="s">
        <v>61</v>
      </c>
      <c r="H493" s="20">
        <v>150</v>
      </c>
      <c r="I493" s="57">
        <v>120</v>
      </c>
      <c r="J493" s="56">
        <v>100</v>
      </c>
      <c r="K493" s="17">
        <v>172.5</v>
      </c>
      <c r="L493" s="17">
        <v>138</v>
      </c>
      <c r="M493" s="17">
        <v>115</v>
      </c>
      <c r="N493" s="52">
        <v>0.15</v>
      </c>
      <c r="O493" s="53">
        <v>25.3333333333333</v>
      </c>
      <c r="P493" s="54" t="s">
        <v>84</v>
      </c>
    </row>
    <row r="494" ht="30" spans="1:16">
      <c r="A494" s="237">
        <v>255</v>
      </c>
      <c r="B494" s="14" t="s">
        <v>626</v>
      </c>
      <c r="C494" s="241" t="s">
        <v>825</v>
      </c>
      <c r="D494" s="167" t="s">
        <v>826</v>
      </c>
      <c r="E494" s="11"/>
      <c r="F494" s="10"/>
      <c r="G494" s="10" t="s">
        <v>61</v>
      </c>
      <c r="H494" s="20">
        <v>150</v>
      </c>
      <c r="I494" s="57">
        <v>120</v>
      </c>
      <c r="J494" s="56">
        <v>100</v>
      </c>
      <c r="K494" s="17">
        <v>172.5</v>
      </c>
      <c r="L494" s="17">
        <v>138</v>
      </c>
      <c r="M494" s="17">
        <v>115</v>
      </c>
      <c r="N494" s="52">
        <v>0.15</v>
      </c>
      <c r="O494" s="53">
        <v>0.666666666666667</v>
      </c>
      <c r="P494" s="54" t="s">
        <v>84</v>
      </c>
    </row>
    <row r="495" ht="30" spans="1:16">
      <c r="A495" s="219">
        <v>256</v>
      </c>
      <c r="B495" s="14" t="s">
        <v>626</v>
      </c>
      <c r="C495" s="9" t="s">
        <v>827</v>
      </c>
      <c r="D495" s="167" t="s">
        <v>828</v>
      </c>
      <c r="E495" s="11"/>
      <c r="F495" s="10"/>
      <c r="G495" s="10" t="s">
        <v>61</v>
      </c>
      <c r="H495" s="20">
        <v>90</v>
      </c>
      <c r="I495" s="57">
        <v>70</v>
      </c>
      <c r="J495" s="56">
        <v>60</v>
      </c>
      <c r="K495" s="17">
        <v>103.5</v>
      </c>
      <c r="L495" s="17">
        <v>80.5</v>
      </c>
      <c r="M495" s="17">
        <v>69</v>
      </c>
      <c r="N495" s="52">
        <v>0.15</v>
      </c>
      <c r="O495" s="53">
        <v>1</v>
      </c>
      <c r="P495" s="54" t="s">
        <v>84</v>
      </c>
    </row>
    <row r="496" ht="30" spans="1:16">
      <c r="A496" s="237">
        <v>257</v>
      </c>
      <c r="B496" s="14" t="s">
        <v>626</v>
      </c>
      <c r="C496" s="241" t="s">
        <v>829</v>
      </c>
      <c r="D496" s="167" t="s">
        <v>830</v>
      </c>
      <c r="E496" s="11"/>
      <c r="F496" s="10"/>
      <c r="G496" s="10" t="s">
        <v>61</v>
      </c>
      <c r="H496" s="20">
        <v>90</v>
      </c>
      <c r="I496" s="57">
        <v>70</v>
      </c>
      <c r="J496" s="56">
        <v>60</v>
      </c>
      <c r="K496" s="17">
        <v>103.5</v>
      </c>
      <c r="L496" s="17">
        <v>80.5</v>
      </c>
      <c r="M496" s="17">
        <v>69</v>
      </c>
      <c r="N496" s="52">
        <v>0.15</v>
      </c>
      <c r="O496" s="53">
        <v>0</v>
      </c>
      <c r="P496" s="54" t="s">
        <v>84</v>
      </c>
    </row>
    <row r="497" s="83" customFormat="1" spans="1:16">
      <c r="A497" s="218">
        <v>258</v>
      </c>
      <c r="B497" s="169"/>
      <c r="C497" s="105">
        <v>330403006</v>
      </c>
      <c r="D497" s="145" t="s">
        <v>831</v>
      </c>
      <c r="E497" s="108"/>
      <c r="F497" s="106"/>
      <c r="G497" s="106"/>
      <c r="H497" s="113"/>
      <c r="I497" s="131"/>
      <c r="J497" s="235"/>
      <c r="K497" s="132"/>
      <c r="L497" s="132"/>
      <c r="M497" s="132"/>
      <c r="N497" s="133"/>
      <c r="O497" s="129"/>
      <c r="P497" s="130"/>
    </row>
    <row r="498" spans="1:16">
      <c r="A498" s="19">
        <v>259</v>
      </c>
      <c r="B498" s="14" t="s">
        <v>626</v>
      </c>
      <c r="C498" s="241" t="s">
        <v>832</v>
      </c>
      <c r="D498" s="167" t="s">
        <v>831</v>
      </c>
      <c r="E498" s="11"/>
      <c r="F498" s="10"/>
      <c r="G498" s="10" t="s">
        <v>61</v>
      </c>
      <c r="H498" s="20">
        <v>80</v>
      </c>
      <c r="I498" s="57">
        <v>70</v>
      </c>
      <c r="J498" s="56">
        <v>60</v>
      </c>
      <c r="K498" s="17">
        <v>92</v>
      </c>
      <c r="L498" s="17">
        <v>80.5</v>
      </c>
      <c r="M498" s="17">
        <v>69</v>
      </c>
      <c r="N498" s="52">
        <v>0.15</v>
      </c>
      <c r="O498" s="53">
        <v>718</v>
      </c>
      <c r="P498" s="54" t="s">
        <v>84</v>
      </c>
    </row>
    <row r="499" spans="1:16">
      <c r="A499" s="219">
        <v>260</v>
      </c>
      <c r="B499" s="14" t="s">
        <v>626</v>
      </c>
      <c r="C499" s="241" t="s">
        <v>833</v>
      </c>
      <c r="D499" s="167" t="s">
        <v>834</v>
      </c>
      <c r="E499" s="11"/>
      <c r="F499" s="10"/>
      <c r="G499" s="10" t="s">
        <v>61</v>
      </c>
      <c r="H499" s="20">
        <v>80</v>
      </c>
      <c r="I499" s="57">
        <v>70</v>
      </c>
      <c r="J499" s="56">
        <v>60</v>
      </c>
      <c r="K499" s="17">
        <v>92</v>
      </c>
      <c r="L499" s="17">
        <v>80.5</v>
      </c>
      <c r="M499" s="17">
        <v>69</v>
      </c>
      <c r="N499" s="52">
        <v>0.15</v>
      </c>
      <c r="O499" s="53">
        <v>181</v>
      </c>
      <c r="P499" s="54" t="s">
        <v>84</v>
      </c>
    </row>
    <row r="500" ht="30" spans="1:16">
      <c r="A500" s="237">
        <v>261</v>
      </c>
      <c r="B500" s="14" t="s">
        <v>626</v>
      </c>
      <c r="C500" s="241" t="s">
        <v>835</v>
      </c>
      <c r="D500" s="167" t="s">
        <v>836</v>
      </c>
      <c r="E500" s="11"/>
      <c r="F500" s="10"/>
      <c r="G500" s="10" t="s">
        <v>61</v>
      </c>
      <c r="H500" s="20">
        <v>40</v>
      </c>
      <c r="I500" s="57">
        <v>30</v>
      </c>
      <c r="J500" s="56">
        <v>30</v>
      </c>
      <c r="K500" s="17">
        <v>46</v>
      </c>
      <c r="L500" s="17">
        <v>34.5</v>
      </c>
      <c r="M500" s="17">
        <v>34.5</v>
      </c>
      <c r="N500" s="52">
        <v>0.15</v>
      </c>
      <c r="O500" s="53">
        <v>65.6666666666667</v>
      </c>
      <c r="P500" s="54" t="s">
        <v>84</v>
      </c>
    </row>
    <row r="501" ht="30" spans="1:16">
      <c r="A501" s="219">
        <v>262</v>
      </c>
      <c r="B501" s="14" t="s">
        <v>626</v>
      </c>
      <c r="C501" s="241" t="s">
        <v>837</v>
      </c>
      <c r="D501" s="167" t="s">
        <v>838</v>
      </c>
      <c r="E501" s="11"/>
      <c r="F501" s="10"/>
      <c r="G501" s="10" t="s">
        <v>61</v>
      </c>
      <c r="H501" s="20">
        <v>40</v>
      </c>
      <c r="I501" s="57">
        <v>30</v>
      </c>
      <c r="J501" s="56">
        <v>30</v>
      </c>
      <c r="K501" s="17">
        <v>46</v>
      </c>
      <c r="L501" s="17">
        <v>34.5</v>
      </c>
      <c r="M501" s="17">
        <v>34.5</v>
      </c>
      <c r="N501" s="52">
        <v>0.15</v>
      </c>
      <c r="O501" s="53">
        <v>6.66666666666667</v>
      </c>
      <c r="P501" s="54" t="s">
        <v>84</v>
      </c>
    </row>
    <row r="502" ht="30" spans="1:16">
      <c r="A502" s="237">
        <v>263</v>
      </c>
      <c r="B502" s="14" t="s">
        <v>626</v>
      </c>
      <c r="C502" s="9" t="s">
        <v>839</v>
      </c>
      <c r="D502" s="167" t="s">
        <v>840</v>
      </c>
      <c r="E502" s="11"/>
      <c r="F502" s="10"/>
      <c r="G502" s="10" t="s">
        <v>61</v>
      </c>
      <c r="H502" s="20">
        <v>20</v>
      </c>
      <c r="I502" s="57">
        <v>20</v>
      </c>
      <c r="J502" s="56">
        <v>20</v>
      </c>
      <c r="K502" s="17">
        <v>23</v>
      </c>
      <c r="L502" s="17">
        <v>23</v>
      </c>
      <c r="M502" s="17">
        <v>23</v>
      </c>
      <c r="N502" s="52">
        <v>0.15</v>
      </c>
      <c r="O502" s="53">
        <v>2.33333333333333</v>
      </c>
      <c r="P502" s="54" t="s">
        <v>84</v>
      </c>
    </row>
    <row r="503" ht="30" spans="1:16">
      <c r="A503" s="219">
        <v>264</v>
      </c>
      <c r="B503" s="14" t="s">
        <v>626</v>
      </c>
      <c r="C503" s="9" t="s">
        <v>841</v>
      </c>
      <c r="D503" s="167" t="s">
        <v>842</v>
      </c>
      <c r="E503" s="11"/>
      <c r="F503" s="10"/>
      <c r="G503" s="10" t="s">
        <v>61</v>
      </c>
      <c r="H503" s="20">
        <v>20</v>
      </c>
      <c r="I503" s="57">
        <v>20</v>
      </c>
      <c r="J503" s="56">
        <v>20</v>
      </c>
      <c r="K503" s="17">
        <v>23</v>
      </c>
      <c r="L503" s="17">
        <v>23</v>
      </c>
      <c r="M503" s="17">
        <v>23</v>
      </c>
      <c r="N503" s="52">
        <v>0.15</v>
      </c>
      <c r="O503" s="53">
        <v>8.66666666666667</v>
      </c>
      <c r="P503" s="54" t="s">
        <v>84</v>
      </c>
    </row>
    <row r="504" spans="1:16">
      <c r="A504" s="237">
        <v>265</v>
      </c>
      <c r="B504" s="10"/>
      <c r="C504" s="101">
        <v>330404</v>
      </c>
      <c r="D504" s="102" t="s">
        <v>843</v>
      </c>
      <c r="E504" s="11"/>
      <c r="F504" s="10"/>
      <c r="G504" s="10"/>
      <c r="H504" s="20"/>
      <c r="I504" s="57"/>
      <c r="J504" s="56"/>
      <c r="K504" s="17"/>
      <c r="L504" s="17"/>
      <c r="M504" s="17"/>
      <c r="N504" s="52"/>
      <c r="O504" s="53"/>
      <c r="P504" s="54"/>
    </row>
    <row r="505" s="83" customFormat="1" spans="1:16">
      <c r="A505" s="218">
        <v>266</v>
      </c>
      <c r="B505" s="169"/>
      <c r="C505" s="105">
        <v>330404007</v>
      </c>
      <c r="D505" s="112" t="s">
        <v>844</v>
      </c>
      <c r="E505" s="112"/>
      <c r="F505" s="106"/>
      <c r="G505" s="106"/>
      <c r="H505" s="113"/>
      <c r="I505" s="131"/>
      <c r="J505" s="235"/>
      <c r="K505" s="132"/>
      <c r="L505" s="132"/>
      <c r="M505" s="132"/>
      <c r="N505" s="133"/>
      <c r="O505" s="129"/>
      <c r="P505" s="130"/>
    </row>
    <row r="506" spans="1:16">
      <c r="A506" s="19">
        <v>267</v>
      </c>
      <c r="B506" s="14" t="s">
        <v>626</v>
      </c>
      <c r="C506" s="241" t="s">
        <v>845</v>
      </c>
      <c r="D506" s="11" t="s">
        <v>844</v>
      </c>
      <c r="E506" s="11"/>
      <c r="F506" s="10"/>
      <c r="G506" s="10" t="s">
        <v>61</v>
      </c>
      <c r="H506" s="20">
        <v>560</v>
      </c>
      <c r="I506" s="57">
        <v>470</v>
      </c>
      <c r="J506" s="56">
        <v>390</v>
      </c>
      <c r="K506" s="17">
        <v>644</v>
      </c>
      <c r="L506" s="17">
        <v>540.5</v>
      </c>
      <c r="M506" s="17">
        <v>448.5</v>
      </c>
      <c r="N506" s="52">
        <v>0.15</v>
      </c>
      <c r="O506" s="53">
        <v>5822</v>
      </c>
      <c r="P506" s="54" t="s">
        <v>84</v>
      </c>
    </row>
    <row r="507" ht="30" spans="1:16">
      <c r="A507" s="219">
        <v>268</v>
      </c>
      <c r="B507" s="14" t="s">
        <v>626</v>
      </c>
      <c r="C507" s="241" t="s">
        <v>846</v>
      </c>
      <c r="D507" s="167" t="s">
        <v>847</v>
      </c>
      <c r="E507" s="11"/>
      <c r="F507" s="10"/>
      <c r="G507" s="10" t="s">
        <v>61</v>
      </c>
      <c r="H507" s="20">
        <v>250</v>
      </c>
      <c r="I507" s="57">
        <v>210</v>
      </c>
      <c r="J507" s="56">
        <v>180</v>
      </c>
      <c r="K507" s="17">
        <v>287.5</v>
      </c>
      <c r="L507" s="17">
        <v>241.5</v>
      </c>
      <c r="M507" s="17">
        <v>207</v>
      </c>
      <c r="N507" s="52">
        <v>0.15</v>
      </c>
      <c r="O507" s="53">
        <v>263.333333333333</v>
      </c>
      <c r="P507" s="54" t="s">
        <v>84</v>
      </c>
    </row>
    <row r="508" ht="30" spans="1:16">
      <c r="A508" s="19">
        <v>269</v>
      </c>
      <c r="B508" s="14" t="s">
        <v>626</v>
      </c>
      <c r="C508" s="9" t="s">
        <v>848</v>
      </c>
      <c r="D508" s="167" t="s">
        <v>849</v>
      </c>
      <c r="E508" s="11"/>
      <c r="F508" s="10"/>
      <c r="G508" s="10" t="s">
        <v>61</v>
      </c>
      <c r="H508" s="20">
        <v>150</v>
      </c>
      <c r="I508" s="57">
        <v>130</v>
      </c>
      <c r="J508" s="56">
        <v>110</v>
      </c>
      <c r="K508" s="17">
        <v>172.5</v>
      </c>
      <c r="L508" s="17">
        <v>149.5</v>
      </c>
      <c r="M508" s="17">
        <v>126.5</v>
      </c>
      <c r="N508" s="52">
        <v>0.15</v>
      </c>
      <c r="O508" s="53">
        <v>14</v>
      </c>
      <c r="P508" s="54" t="s">
        <v>84</v>
      </c>
    </row>
    <row r="509" ht="30" spans="1:16">
      <c r="A509" s="219">
        <v>270</v>
      </c>
      <c r="B509" s="10"/>
      <c r="C509" s="101">
        <v>330405</v>
      </c>
      <c r="D509" s="102" t="s">
        <v>850</v>
      </c>
      <c r="E509" s="11"/>
      <c r="F509" s="10"/>
      <c r="G509" s="10"/>
      <c r="H509" s="20"/>
      <c r="I509" s="57"/>
      <c r="J509" s="56"/>
      <c r="K509" s="17"/>
      <c r="L509" s="17"/>
      <c r="M509" s="17"/>
      <c r="N509" s="52"/>
      <c r="O509" s="53"/>
      <c r="P509" s="54"/>
    </row>
    <row r="510" s="83" customFormat="1" spans="1:16">
      <c r="A510" s="218">
        <v>271</v>
      </c>
      <c r="B510" s="169"/>
      <c r="C510" s="105">
        <v>330405017</v>
      </c>
      <c r="D510" s="112" t="s">
        <v>851</v>
      </c>
      <c r="E510" s="112"/>
      <c r="F510" s="106"/>
      <c r="G510" s="106"/>
      <c r="H510" s="113"/>
      <c r="I510" s="131"/>
      <c r="J510" s="235"/>
      <c r="K510" s="132"/>
      <c r="L510" s="132"/>
      <c r="M510" s="132"/>
      <c r="N510" s="133"/>
      <c r="O510" s="129"/>
      <c r="P510" s="130"/>
    </row>
    <row r="511" ht="120" spans="1:16">
      <c r="A511" s="219">
        <v>272</v>
      </c>
      <c r="B511" s="14" t="s">
        <v>626</v>
      </c>
      <c r="C511" s="241" t="s">
        <v>852</v>
      </c>
      <c r="D511" s="11" t="s">
        <v>851</v>
      </c>
      <c r="E511" s="11" t="s">
        <v>853</v>
      </c>
      <c r="F511" s="10"/>
      <c r="G511" s="10" t="s">
        <v>61</v>
      </c>
      <c r="H511" s="20">
        <v>1280</v>
      </c>
      <c r="I511" s="57">
        <v>1050</v>
      </c>
      <c r="J511" s="56">
        <v>870</v>
      </c>
      <c r="K511" s="17">
        <v>1472</v>
      </c>
      <c r="L511" s="17">
        <v>1207.5</v>
      </c>
      <c r="M511" s="17">
        <v>1000.5</v>
      </c>
      <c r="N511" s="52">
        <v>0.15</v>
      </c>
      <c r="O511" s="53">
        <v>1032.33333333333</v>
      </c>
      <c r="P511" s="54" t="s">
        <v>25</v>
      </c>
    </row>
    <row r="512" ht="30" spans="1:16">
      <c r="A512" s="237">
        <v>273</v>
      </c>
      <c r="B512" s="14" t="s">
        <v>626</v>
      </c>
      <c r="C512" s="241" t="s">
        <v>854</v>
      </c>
      <c r="D512" s="167" t="s">
        <v>855</v>
      </c>
      <c r="E512" s="11"/>
      <c r="F512" s="10"/>
      <c r="G512" s="10" t="s">
        <v>61</v>
      </c>
      <c r="H512" s="20">
        <v>580</v>
      </c>
      <c r="I512" s="57">
        <v>480</v>
      </c>
      <c r="J512" s="56">
        <v>390</v>
      </c>
      <c r="K512" s="17">
        <v>667</v>
      </c>
      <c r="L512" s="17">
        <v>552</v>
      </c>
      <c r="M512" s="17">
        <v>448.5</v>
      </c>
      <c r="N512" s="52">
        <v>0.15</v>
      </c>
      <c r="O512" s="53">
        <v>514</v>
      </c>
      <c r="P512" s="54" t="s">
        <v>25</v>
      </c>
    </row>
    <row r="513" ht="30" spans="1:16">
      <c r="A513" s="219">
        <v>274</v>
      </c>
      <c r="B513" s="14" t="s">
        <v>626</v>
      </c>
      <c r="C513" s="9" t="s">
        <v>856</v>
      </c>
      <c r="D513" s="167" t="s">
        <v>857</v>
      </c>
      <c r="E513" s="11"/>
      <c r="F513" s="10"/>
      <c r="G513" s="10" t="s">
        <v>61</v>
      </c>
      <c r="H513" s="20">
        <v>350</v>
      </c>
      <c r="I513" s="57">
        <v>290</v>
      </c>
      <c r="J513" s="56">
        <v>240</v>
      </c>
      <c r="K513" s="17">
        <v>402.5</v>
      </c>
      <c r="L513" s="17">
        <v>333.5</v>
      </c>
      <c r="M513" s="17">
        <v>276</v>
      </c>
      <c r="N513" s="52">
        <v>0.15</v>
      </c>
      <c r="O513" s="53">
        <v>9.66666666666667</v>
      </c>
      <c r="P513" s="54" t="s">
        <v>25</v>
      </c>
    </row>
    <row r="514" spans="1:16">
      <c r="A514" s="19">
        <v>275</v>
      </c>
      <c r="B514" s="14"/>
      <c r="C514" s="101">
        <v>330406</v>
      </c>
      <c r="D514" s="102" t="s">
        <v>858</v>
      </c>
      <c r="E514" s="11"/>
      <c r="F514" s="10"/>
      <c r="G514" s="10"/>
      <c r="H514" s="20"/>
      <c r="I514" s="57"/>
      <c r="J514" s="56"/>
      <c r="K514" s="17"/>
      <c r="L514" s="17"/>
      <c r="M514" s="17"/>
      <c r="N514" s="52"/>
      <c r="O514" s="53"/>
      <c r="P514" s="54"/>
    </row>
    <row r="515" s="83" customFormat="1" spans="1:16">
      <c r="A515" s="218">
        <v>276</v>
      </c>
      <c r="B515" s="169"/>
      <c r="C515" s="105">
        <v>330406005</v>
      </c>
      <c r="D515" s="112" t="s">
        <v>859</v>
      </c>
      <c r="E515" s="112"/>
      <c r="F515" s="106"/>
      <c r="G515" s="106"/>
      <c r="H515" s="113"/>
      <c r="I515" s="131"/>
      <c r="J515" s="235"/>
      <c r="K515" s="132"/>
      <c r="L515" s="132"/>
      <c r="M515" s="132"/>
      <c r="N515" s="133"/>
      <c r="O515" s="129"/>
      <c r="P515" s="130"/>
    </row>
    <row r="516" spans="1:16">
      <c r="A516" s="19">
        <v>277</v>
      </c>
      <c r="B516" s="14" t="s">
        <v>626</v>
      </c>
      <c r="C516" s="241" t="s">
        <v>860</v>
      </c>
      <c r="D516" s="11" t="s">
        <v>859</v>
      </c>
      <c r="E516" s="11"/>
      <c r="F516" s="10"/>
      <c r="G516" s="10" t="s">
        <v>61</v>
      </c>
      <c r="H516" s="20">
        <v>1920</v>
      </c>
      <c r="I516" s="57">
        <v>1580</v>
      </c>
      <c r="J516" s="56">
        <v>1300</v>
      </c>
      <c r="K516" s="17">
        <v>2208</v>
      </c>
      <c r="L516" s="17">
        <v>1817</v>
      </c>
      <c r="M516" s="17">
        <v>1495</v>
      </c>
      <c r="N516" s="52">
        <v>0.15</v>
      </c>
      <c r="O516" s="53">
        <v>875.666666666667</v>
      </c>
      <c r="P516" s="54" t="s">
        <v>25</v>
      </c>
    </row>
    <row r="517" ht="30" spans="1:16">
      <c r="A517" s="219">
        <v>278</v>
      </c>
      <c r="B517" s="14" t="s">
        <v>626</v>
      </c>
      <c r="C517" s="241" t="s">
        <v>861</v>
      </c>
      <c r="D517" s="167" t="s">
        <v>862</v>
      </c>
      <c r="E517" s="11"/>
      <c r="F517" s="10"/>
      <c r="G517" s="10" t="s">
        <v>61</v>
      </c>
      <c r="H517" s="20">
        <v>870</v>
      </c>
      <c r="I517" s="57">
        <v>710</v>
      </c>
      <c r="J517" s="56">
        <v>590</v>
      </c>
      <c r="K517" s="17">
        <v>1000.5</v>
      </c>
      <c r="L517" s="17">
        <v>816.5</v>
      </c>
      <c r="M517" s="17">
        <v>678.5</v>
      </c>
      <c r="N517" s="52">
        <v>0.15</v>
      </c>
      <c r="O517" s="53">
        <v>90</v>
      </c>
      <c r="P517" s="54" t="s">
        <v>25</v>
      </c>
    </row>
    <row r="518" ht="30" spans="1:16">
      <c r="A518" s="19">
        <v>279</v>
      </c>
      <c r="B518" s="14" t="s">
        <v>626</v>
      </c>
      <c r="C518" s="9" t="s">
        <v>863</v>
      </c>
      <c r="D518" s="167" t="s">
        <v>864</v>
      </c>
      <c r="E518" s="11"/>
      <c r="F518" s="10"/>
      <c r="G518" s="10" t="s">
        <v>61</v>
      </c>
      <c r="H518" s="20">
        <v>520</v>
      </c>
      <c r="I518" s="57">
        <v>430</v>
      </c>
      <c r="J518" s="56">
        <v>350</v>
      </c>
      <c r="K518" s="17">
        <v>598</v>
      </c>
      <c r="L518" s="17">
        <v>494.5</v>
      </c>
      <c r="M518" s="17">
        <v>402.5</v>
      </c>
      <c r="N518" s="52">
        <v>0.15</v>
      </c>
      <c r="O518" s="53">
        <v>2.66666666666667</v>
      </c>
      <c r="P518" s="54" t="s">
        <v>25</v>
      </c>
    </row>
    <row r="519" s="83" customFormat="1" ht="30" spans="1:16">
      <c r="A519" s="218">
        <v>280</v>
      </c>
      <c r="B519" s="169"/>
      <c r="C519" s="105">
        <v>330406017</v>
      </c>
      <c r="D519" s="145" t="s">
        <v>865</v>
      </c>
      <c r="E519" s="112"/>
      <c r="F519" s="106" t="s">
        <v>866</v>
      </c>
      <c r="G519" s="106"/>
      <c r="H519" s="113"/>
      <c r="I519" s="131"/>
      <c r="J519" s="235"/>
      <c r="K519" s="132"/>
      <c r="L519" s="132"/>
      <c r="M519" s="132"/>
      <c r="N519" s="133"/>
      <c r="O519" s="129"/>
      <c r="P519" s="130"/>
    </row>
    <row r="520" ht="30" spans="1:16">
      <c r="A520" s="19">
        <v>281</v>
      </c>
      <c r="B520" s="14" t="s">
        <v>626</v>
      </c>
      <c r="C520" s="241" t="s">
        <v>867</v>
      </c>
      <c r="D520" s="167" t="s">
        <v>865</v>
      </c>
      <c r="E520" s="11"/>
      <c r="F520" s="10"/>
      <c r="G520" s="10" t="s">
        <v>61</v>
      </c>
      <c r="H520" s="20">
        <v>3040</v>
      </c>
      <c r="I520" s="57">
        <v>2510</v>
      </c>
      <c r="J520" s="56">
        <v>2060</v>
      </c>
      <c r="K520" s="17">
        <v>3496</v>
      </c>
      <c r="L520" s="17">
        <v>2886.5</v>
      </c>
      <c r="M520" s="17">
        <v>2369</v>
      </c>
      <c r="N520" s="52">
        <v>0.15</v>
      </c>
      <c r="O520" s="53">
        <v>17.3333333333333</v>
      </c>
      <c r="P520" s="54" t="s">
        <v>25</v>
      </c>
    </row>
    <row r="521" ht="30" spans="1:16">
      <c r="A521" s="219">
        <v>282</v>
      </c>
      <c r="B521" s="14" t="s">
        <v>626</v>
      </c>
      <c r="C521" s="241" t="s">
        <v>868</v>
      </c>
      <c r="D521" s="167" t="s">
        <v>869</v>
      </c>
      <c r="E521" s="11"/>
      <c r="F521" s="10"/>
      <c r="G521" s="10" t="s">
        <v>61</v>
      </c>
      <c r="H521" s="20">
        <v>1380</v>
      </c>
      <c r="I521" s="57">
        <v>1130</v>
      </c>
      <c r="J521" s="56">
        <v>930</v>
      </c>
      <c r="K521" s="17">
        <v>1587</v>
      </c>
      <c r="L521" s="17">
        <v>1299.5</v>
      </c>
      <c r="M521" s="17">
        <v>1069.5</v>
      </c>
      <c r="N521" s="52">
        <v>0.15</v>
      </c>
      <c r="O521" s="53">
        <v>4.33333333333333</v>
      </c>
      <c r="P521" s="54" t="s">
        <v>25</v>
      </c>
    </row>
    <row r="522" ht="30" spans="1:16">
      <c r="A522" s="237">
        <v>283</v>
      </c>
      <c r="B522" s="14" t="s">
        <v>626</v>
      </c>
      <c r="C522" s="9" t="s">
        <v>870</v>
      </c>
      <c r="D522" s="167" t="s">
        <v>871</v>
      </c>
      <c r="E522" s="11"/>
      <c r="F522" s="10"/>
      <c r="G522" s="10" t="s">
        <v>61</v>
      </c>
      <c r="H522" s="20">
        <v>830</v>
      </c>
      <c r="I522" s="57">
        <v>680</v>
      </c>
      <c r="J522" s="56">
        <v>560</v>
      </c>
      <c r="K522" s="17">
        <v>954.5</v>
      </c>
      <c r="L522" s="17">
        <v>782</v>
      </c>
      <c r="M522" s="17">
        <v>644</v>
      </c>
      <c r="N522" s="52">
        <v>0.15</v>
      </c>
      <c r="O522" s="53">
        <v>0</v>
      </c>
      <c r="P522" s="54" t="s">
        <v>25</v>
      </c>
    </row>
    <row r="523" ht="30" spans="1:16">
      <c r="A523" s="219">
        <v>284</v>
      </c>
      <c r="B523" s="14"/>
      <c r="C523" s="101">
        <v>330407</v>
      </c>
      <c r="D523" s="102" t="s">
        <v>872</v>
      </c>
      <c r="E523" s="102"/>
      <c r="F523" s="21"/>
      <c r="G523" s="21"/>
      <c r="H523" s="20"/>
      <c r="I523" s="57"/>
      <c r="J523" s="56"/>
      <c r="K523" s="17"/>
      <c r="L523" s="17"/>
      <c r="M523" s="17"/>
      <c r="N523" s="52"/>
      <c r="O523" s="53"/>
      <c r="P523" s="54"/>
    </row>
    <row r="524" s="83" customFormat="1" ht="22" customHeight="1" spans="1:16">
      <c r="A524" s="218">
        <v>285</v>
      </c>
      <c r="B524" s="169"/>
      <c r="C524" s="105">
        <v>330407001</v>
      </c>
      <c r="D524" s="112" t="s">
        <v>873</v>
      </c>
      <c r="E524" s="112" t="s">
        <v>874</v>
      </c>
      <c r="F524" s="242"/>
      <c r="G524" s="242"/>
      <c r="H524" s="113"/>
      <c r="I524" s="131"/>
      <c r="J524" s="235"/>
      <c r="K524" s="132"/>
      <c r="L524" s="132"/>
      <c r="M524" s="132"/>
      <c r="N524" s="133"/>
      <c r="O524" s="129"/>
      <c r="P524" s="130"/>
    </row>
    <row r="525" spans="1:16">
      <c r="A525" s="219">
        <v>286</v>
      </c>
      <c r="B525" s="14" t="s">
        <v>626</v>
      </c>
      <c r="C525" s="9" t="s">
        <v>875</v>
      </c>
      <c r="D525" s="11" t="s">
        <v>873</v>
      </c>
      <c r="E525" s="11"/>
      <c r="F525" s="21"/>
      <c r="G525" s="10" t="s">
        <v>61</v>
      </c>
      <c r="H525" s="20">
        <v>480</v>
      </c>
      <c r="I525" s="57">
        <v>400</v>
      </c>
      <c r="J525" s="56">
        <v>330</v>
      </c>
      <c r="K525" s="17">
        <v>552</v>
      </c>
      <c r="L525" s="17">
        <v>460</v>
      </c>
      <c r="M525" s="17">
        <v>379.5</v>
      </c>
      <c r="N525" s="52">
        <v>0.15</v>
      </c>
      <c r="O525" s="53">
        <v>217.333333333333</v>
      </c>
      <c r="P525" s="54" t="s">
        <v>84</v>
      </c>
    </row>
    <row r="526" spans="1:16">
      <c r="A526" s="237">
        <v>287</v>
      </c>
      <c r="B526" s="14" t="s">
        <v>626</v>
      </c>
      <c r="C526" s="9" t="s">
        <v>876</v>
      </c>
      <c r="D526" s="11" t="s">
        <v>877</v>
      </c>
      <c r="E526" s="11"/>
      <c r="F526" s="21"/>
      <c r="G526" s="10" t="s">
        <v>61</v>
      </c>
      <c r="H526" s="20">
        <v>480</v>
      </c>
      <c r="I526" s="57">
        <v>400</v>
      </c>
      <c r="J526" s="56">
        <v>330</v>
      </c>
      <c r="K526" s="17">
        <v>552</v>
      </c>
      <c r="L526" s="17">
        <v>460</v>
      </c>
      <c r="M526" s="17">
        <v>379.5</v>
      </c>
      <c r="N526" s="52">
        <v>0.15</v>
      </c>
      <c r="O526" s="53">
        <v>10053.6666666667</v>
      </c>
      <c r="P526" s="54" t="s">
        <v>84</v>
      </c>
    </row>
    <row r="527" ht="30" spans="1:16">
      <c r="A527" s="219">
        <v>288</v>
      </c>
      <c r="B527" s="14" t="s">
        <v>626</v>
      </c>
      <c r="C527" s="9" t="s">
        <v>878</v>
      </c>
      <c r="D527" s="167" t="s">
        <v>879</v>
      </c>
      <c r="E527" s="11"/>
      <c r="F527" s="21"/>
      <c r="G527" s="10" t="s">
        <v>61</v>
      </c>
      <c r="H527" s="20">
        <v>220</v>
      </c>
      <c r="I527" s="57">
        <v>180</v>
      </c>
      <c r="J527" s="56">
        <v>150</v>
      </c>
      <c r="K527" s="17">
        <v>253</v>
      </c>
      <c r="L527" s="17">
        <v>207</v>
      </c>
      <c r="M527" s="17">
        <v>172.5</v>
      </c>
      <c r="N527" s="52">
        <v>0.15</v>
      </c>
      <c r="O527" s="53">
        <v>2247</v>
      </c>
      <c r="P527" s="54" t="s">
        <v>84</v>
      </c>
    </row>
    <row r="528" ht="30" spans="1:16">
      <c r="A528" s="237">
        <v>289</v>
      </c>
      <c r="B528" s="14" t="s">
        <v>626</v>
      </c>
      <c r="C528" s="9" t="s">
        <v>880</v>
      </c>
      <c r="D528" s="167" t="s">
        <v>881</v>
      </c>
      <c r="E528" s="11"/>
      <c r="F528" s="21"/>
      <c r="G528" s="10" t="s">
        <v>61</v>
      </c>
      <c r="H528" s="20">
        <v>220</v>
      </c>
      <c r="I528" s="57">
        <v>180</v>
      </c>
      <c r="J528" s="56">
        <v>150</v>
      </c>
      <c r="K528" s="17">
        <v>253</v>
      </c>
      <c r="L528" s="17">
        <v>207</v>
      </c>
      <c r="M528" s="17">
        <v>172.5</v>
      </c>
      <c r="N528" s="52">
        <v>0.15</v>
      </c>
      <c r="O528" s="53">
        <v>896.666666666667</v>
      </c>
      <c r="P528" s="54" t="s">
        <v>84</v>
      </c>
    </row>
    <row r="529" ht="30" spans="1:16">
      <c r="A529" s="219">
        <v>290</v>
      </c>
      <c r="B529" s="14" t="s">
        <v>626</v>
      </c>
      <c r="C529" s="9" t="s">
        <v>882</v>
      </c>
      <c r="D529" s="167" t="s">
        <v>883</v>
      </c>
      <c r="E529" s="11"/>
      <c r="F529" s="10"/>
      <c r="G529" s="10" t="s">
        <v>61</v>
      </c>
      <c r="H529" s="20">
        <v>130</v>
      </c>
      <c r="I529" s="57">
        <v>110</v>
      </c>
      <c r="J529" s="56">
        <v>90</v>
      </c>
      <c r="K529" s="17">
        <v>149.5</v>
      </c>
      <c r="L529" s="17">
        <v>126.5</v>
      </c>
      <c r="M529" s="17">
        <v>103.5</v>
      </c>
      <c r="N529" s="52">
        <v>0.15</v>
      </c>
      <c r="O529" s="53">
        <v>13.6666666666667</v>
      </c>
      <c r="P529" s="54" t="s">
        <v>84</v>
      </c>
    </row>
    <row r="530" ht="30" spans="1:16">
      <c r="A530" s="237">
        <v>291</v>
      </c>
      <c r="B530" s="14" t="s">
        <v>626</v>
      </c>
      <c r="C530" s="9" t="s">
        <v>884</v>
      </c>
      <c r="D530" s="167" t="s">
        <v>885</v>
      </c>
      <c r="E530" s="11"/>
      <c r="F530" s="10"/>
      <c r="G530" s="10" t="s">
        <v>61</v>
      </c>
      <c r="H530" s="20">
        <v>130</v>
      </c>
      <c r="I530" s="57">
        <v>110</v>
      </c>
      <c r="J530" s="56">
        <v>90</v>
      </c>
      <c r="K530" s="17">
        <v>149.5</v>
      </c>
      <c r="L530" s="17">
        <v>126.5</v>
      </c>
      <c r="M530" s="17">
        <v>103.5</v>
      </c>
      <c r="N530" s="52">
        <v>0.15</v>
      </c>
      <c r="O530" s="53">
        <v>7.66666666666667</v>
      </c>
      <c r="P530" s="54" t="s">
        <v>84</v>
      </c>
    </row>
    <row r="531" ht="30" spans="1:16">
      <c r="A531" s="219">
        <v>292</v>
      </c>
      <c r="B531" s="14"/>
      <c r="C531" s="101">
        <v>3305</v>
      </c>
      <c r="D531" s="104" t="s">
        <v>886</v>
      </c>
      <c r="E531" s="11"/>
      <c r="F531" s="10" t="s">
        <v>887</v>
      </c>
      <c r="G531" s="10"/>
      <c r="H531" s="20"/>
      <c r="I531" s="57"/>
      <c r="J531" s="56"/>
      <c r="K531" s="17"/>
      <c r="L531" s="17"/>
      <c r="M531" s="17"/>
      <c r="N531" s="52"/>
      <c r="O531" s="53"/>
      <c r="P531" s="54"/>
    </row>
    <row r="532" spans="1:16">
      <c r="A532" s="19">
        <v>293</v>
      </c>
      <c r="B532" s="14"/>
      <c r="C532" s="101">
        <v>330501</v>
      </c>
      <c r="D532" s="102" t="s">
        <v>888</v>
      </c>
      <c r="E532" s="11"/>
      <c r="F532" s="10"/>
      <c r="G532" s="10"/>
      <c r="H532" s="20"/>
      <c r="I532" s="57"/>
      <c r="J532" s="56"/>
      <c r="K532" s="17"/>
      <c r="L532" s="17"/>
      <c r="M532" s="17"/>
      <c r="N532" s="52"/>
      <c r="O532" s="53"/>
      <c r="P532" s="54"/>
    </row>
    <row r="533" s="83" customFormat="1" spans="1:16">
      <c r="A533" s="218">
        <v>294</v>
      </c>
      <c r="B533" s="169"/>
      <c r="C533" s="105">
        <v>330501001</v>
      </c>
      <c r="D533" s="112" t="s">
        <v>889</v>
      </c>
      <c r="E533" s="112"/>
      <c r="F533" s="106"/>
      <c r="G533" s="106" t="s">
        <v>61</v>
      </c>
      <c r="H533" s="113"/>
      <c r="I533" s="131"/>
      <c r="J533" s="235"/>
      <c r="K533" s="132"/>
      <c r="L533" s="132"/>
      <c r="M533" s="132"/>
      <c r="N533" s="133"/>
      <c r="O533" s="129"/>
      <c r="P533" s="130"/>
    </row>
    <row r="534" spans="1:16">
      <c r="A534" s="19">
        <v>295</v>
      </c>
      <c r="B534" s="14" t="s">
        <v>626</v>
      </c>
      <c r="C534" s="241" t="s">
        <v>890</v>
      </c>
      <c r="D534" s="11" t="s">
        <v>889</v>
      </c>
      <c r="E534" s="11"/>
      <c r="F534" s="10"/>
      <c r="G534" s="10" t="s">
        <v>61</v>
      </c>
      <c r="H534" s="20">
        <v>160</v>
      </c>
      <c r="I534" s="57">
        <v>130</v>
      </c>
      <c r="J534" s="56">
        <v>110</v>
      </c>
      <c r="K534" s="17">
        <v>184</v>
      </c>
      <c r="L534" s="17">
        <v>149.5</v>
      </c>
      <c r="M534" s="17">
        <v>126.5</v>
      </c>
      <c r="N534" s="52">
        <v>0.15</v>
      </c>
      <c r="O534" s="53">
        <v>55.6666666666667</v>
      </c>
      <c r="P534" s="54" t="s">
        <v>84</v>
      </c>
    </row>
    <row r="535" spans="1:16">
      <c r="A535" s="219">
        <v>296</v>
      </c>
      <c r="B535" s="14" t="s">
        <v>626</v>
      </c>
      <c r="C535" s="241" t="s">
        <v>891</v>
      </c>
      <c r="D535" s="11" t="s">
        <v>892</v>
      </c>
      <c r="E535" s="11"/>
      <c r="F535" s="10"/>
      <c r="G535" s="10" t="s">
        <v>61</v>
      </c>
      <c r="H535" s="20">
        <v>160</v>
      </c>
      <c r="I535" s="57">
        <v>130</v>
      </c>
      <c r="J535" s="56">
        <v>110</v>
      </c>
      <c r="K535" s="17">
        <v>184</v>
      </c>
      <c r="L535" s="17">
        <v>149.5</v>
      </c>
      <c r="M535" s="17">
        <v>126.5</v>
      </c>
      <c r="N535" s="52">
        <v>0.15</v>
      </c>
      <c r="O535" s="53">
        <v>31.6666666666667</v>
      </c>
      <c r="P535" s="54" t="s">
        <v>51</v>
      </c>
    </row>
    <row r="536" ht="30" spans="1:16">
      <c r="A536" s="237">
        <v>297</v>
      </c>
      <c r="B536" s="14" t="s">
        <v>626</v>
      </c>
      <c r="C536" s="241" t="s">
        <v>893</v>
      </c>
      <c r="D536" s="167" t="s">
        <v>894</v>
      </c>
      <c r="E536" s="11"/>
      <c r="F536" s="10"/>
      <c r="G536" s="10" t="s">
        <v>61</v>
      </c>
      <c r="H536" s="20">
        <v>70</v>
      </c>
      <c r="I536" s="57">
        <v>60</v>
      </c>
      <c r="J536" s="56">
        <v>50</v>
      </c>
      <c r="K536" s="17">
        <v>80.5</v>
      </c>
      <c r="L536" s="17">
        <v>69</v>
      </c>
      <c r="M536" s="17">
        <v>57.5</v>
      </c>
      <c r="N536" s="52">
        <v>0.15</v>
      </c>
      <c r="O536" s="53">
        <v>6.66666666666667</v>
      </c>
      <c r="P536" s="54" t="s">
        <v>84</v>
      </c>
    </row>
    <row r="537" ht="30" spans="1:16">
      <c r="A537" s="219">
        <v>298</v>
      </c>
      <c r="B537" s="14" t="s">
        <v>626</v>
      </c>
      <c r="C537" s="241" t="s">
        <v>895</v>
      </c>
      <c r="D537" s="167" t="s">
        <v>896</v>
      </c>
      <c r="E537" s="11"/>
      <c r="F537" s="10"/>
      <c r="G537" s="10" t="s">
        <v>61</v>
      </c>
      <c r="H537" s="20">
        <v>70</v>
      </c>
      <c r="I537" s="57">
        <v>60</v>
      </c>
      <c r="J537" s="56">
        <v>50</v>
      </c>
      <c r="K537" s="17">
        <v>80.5</v>
      </c>
      <c r="L537" s="17">
        <v>69</v>
      </c>
      <c r="M537" s="17">
        <v>57.5</v>
      </c>
      <c r="N537" s="52">
        <v>0.15</v>
      </c>
      <c r="O537" s="53">
        <v>1</v>
      </c>
      <c r="P537" s="54" t="s">
        <v>51</v>
      </c>
    </row>
    <row r="538" ht="30" spans="1:16">
      <c r="A538" s="237">
        <v>299</v>
      </c>
      <c r="B538" s="14" t="s">
        <v>626</v>
      </c>
      <c r="C538" s="241" t="s">
        <v>897</v>
      </c>
      <c r="D538" s="167" t="s">
        <v>898</v>
      </c>
      <c r="E538" s="11"/>
      <c r="F538" s="10"/>
      <c r="G538" s="10" t="s">
        <v>61</v>
      </c>
      <c r="H538" s="20">
        <v>40</v>
      </c>
      <c r="I538" s="57">
        <v>40</v>
      </c>
      <c r="J538" s="56">
        <v>30</v>
      </c>
      <c r="K538" s="17">
        <v>46</v>
      </c>
      <c r="L538" s="17">
        <v>46</v>
      </c>
      <c r="M538" s="17">
        <v>34.5</v>
      </c>
      <c r="N538" s="52">
        <v>0.15</v>
      </c>
      <c r="O538" s="53">
        <v>1</v>
      </c>
      <c r="P538" s="54" t="s">
        <v>84</v>
      </c>
    </row>
    <row r="539" ht="30" spans="1:16">
      <c r="A539" s="219">
        <v>300</v>
      </c>
      <c r="B539" s="14" t="s">
        <v>626</v>
      </c>
      <c r="C539" s="241" t="s">
        <v>899</v>
      </c>
      <c r="D539" s="167" t="s">
        <v>900</v>
      </c>
      <c r="E539" s="11"/>
      <c r="F539" s="10"/>
      <c r="G539" s="10" t="s">
        <v>61</v>
      </c>
      <c r="H539" s="20">
        <v>40</v>
      </c>
      <c r="I539" s="57">
        <v>40</v>
      </c>
      <c r="J539" s="56">
        <v>30</v>
      </c>
      <c r="K539" s="17">
        <v>46</v>
      </c>
      <c r="L539" s="17">
        <v>46</v>
      </c>
      <c r="M539" s="17">
        <v>34.5</v>
      </c>
      <c r="N539" s="52">
        <v>0.15</v>
      </c>
      <c r="O539" s="53">
        <v>1</v>
      </c>
      <c r="P539" s="54" t="s">
        <v>51</v>
      </c>
    </row>
    <row r="540" s="83" customFormat="1" spans="1:16">
      <c r="A540" s="218">
        <v>301</v>
      </c>
      <c r="B540" s="169" t="s">
        <v>626</v>
      </c>
      <c r="C540" s="105">
        <v>330501002</v>
      </c>
      <c r="D540" s="112" t="s">
        <v>901</v>
      </c>
      <c r="E540" s="112"/>
      <c r="F540" s="106"/>
      <c r="G540" s="106" t="s">
        <v>61</v>
      </c>
      <c r="H540" s="113">
        <v>80</v>
      </c>
      <c r="I540" s="131">
        <v>70</v>
      </c>
      <c r="J540" s="235">
        <v>50</v>
      </c>
      <c r="K540" s="132">
        <v>92</v>
      </c>
      <c r="L540" s="132">
        <v>80.5</v>
      </c>
      <c r="M540" s="132">
        <v>57.5</v>
      </c>
      <c r="N540" s="133">
        <v>0.15</v>
      </c>
      <c r="O540" s="129">
        <v>5650.33333333333</v>
      </c>
      <c r="P540" s="130" t="s">
        <v>84</v>
      </c>
    </row>
    <row r="541" spans="1:16">
      <c r="A541" s="219">
        <v>302</v>
      </c>
      <c r="B541" s="14"/>
      <c r="C541" s="101">
        <v>3306</v>
      </c>
      <c r="D541" s="104" t="s">
        <v>902</v>
      </c>
      <c r="E541" s="11"/>
      <c r="F541" s="10"/>
      <c r="G541" s="10"/>
      <c r="H541" s="20"/>
      <c r="I541" s="57"/>
      <c r="J541" s="56"/>
      <c r="K541" s="17"/>
      <c r="L541" s="17"/>
      <c r="M541" s="17"/>
      <c r="N541" s="52"/>
      <c r="O541" s="53"/>
      <c r="P541" s="54"/>
    </row>
    <row r="542" spans="1:16">
      <c r="A542" s="19">
        <v>303</v>
      </c>
      <c r="B542" s="14"/>
      <c r="C542" s="101">
        <v>330601</v>
      </c>
      <c r="D542" s="102" t="s">
        <v>903</v>
      </c>
      <c r="E542" s="11"/>
      <c r="F542" s="10"/>
      <c r="G542" s="10"/>
      <c r="H542" s="20"/>
      <c r="I542" s="57"/>
      <c r="J542" s="56"/>
      <c r="K542" s="17"/>
      <c r="L542" s="17"/>
      <c r="M542" s="17"/>
      <c r="N542" s="52"/>
      <c r="O542" s="53"/>
      <c r="P542" s="54"/>
    </row>
    <row r="543" s="83" customFormat="1" spans="1:16">
      <c r="A543" s="218">
        <v>304</v>
      </c>
      <c r="B543" s="169"/>
      <c r="C543" s="105">
        <v>330601008</v>
      </c>
      <c r="D543" s="112" t="s">
        <v>904</v>
      </c>
      <c r="E543" s="112"/>
      <c r="F543" s="106"/>
      <c r="G543" s="106"/>
      <c r="H543" s="113"/>
      <c r="I543" s="131"/>
      <c r="J543" s="235"/>
      <c r="K543" s="132"/>
      <c r="L543" s="132"/>
      <c r="M543" s="132"/>
      <c r="N543" s="133"/>
      <c r="O543" s="129"/>
      <c r="P543" s="130"/>
    </row>
    <row r="544" spans="1:16">
      <c r="A544" s="237">
        <v>305</v>
      </c>
      <c r="B544" s="14" t="s">
        <v>626</v>
      </c>
      <c r="C544" s="9" t="s">
        <v>905</v>
      </c>
      <c r="D544" s="11" t="s">
        <v>904</v>
      </c>
      <c r="E544" s="11"/>
      <c r="F544" s="10"/>
      <c r="G544" s="10" t="s">
        <v>61</v>
      </c>
      <c r="H544" s="20">
        <v>590</v>
      </c>
      <c r="I544" s="57">
        <v>480</v>
      </c>
      <c r="J544" s="56">
        <v>400</v>
      </c>
      <c r="K544" s="17">
        <v>678.5</v>
      </c>
      <c r="L544" s="17">
        <v>552</v>
      </c>
      <c r="M544" s="17">
        <v>460</v>
      </c>
      <c r="N544" s="52">
        <v>0.15</v>
      </c>
      <c r="O544" s="53">
        <v>2312.66666666667</v>
      </c>
      <c r="P544" s="54" t="s">
        <v>84</v>
      </c>
    </row>
    <row r="545" ht="30" spans="1:16">
      <c r="A545" s="219">
        <v>306</v>
      </c>
      <c r="B545" s="14" t="s">
        <v>626</v>
      </c>
      <c r="C545" s="9" t="s">
        <v>906</v>
      </c>
      <c r="D545" s="167" t="s">
        <v>907</v>
      </c>
      <c r="E545" s="11"/>
      <c r="F545" s="10"/>
      <c r="G545" s="10" t="s">
        <v>61</v>
      </c>
      <c r="H545" s="20">
        <v>270</v>
      </c>
      <c r="I545" s="57">
        <v>220</v>
      </c>
      <c r="J545" s="56">
        <v>180</v>
      </c>
      <c r="K545" s="17">
        <v>310.5</v>
      </c>
      <c r="L545" s="17">
        <v>253</v>
      </c>
      <c r="M545" s="17">
        <v>207</v>
      </c>
      <c r="N545" s="52">
        <v>0.15</v>
      </c>
      <c r="O545" s="53">
        <v>3487</v>
      </c>
      <c r="P545" s="54" t="s">
        <v>84</v>
      </c>
    </row>
    <row r="546" ht="30" spans="1:16">
      <c r="A546" s="237">
        <v>307</v>
      </c>
      <c r="B546" s="14" t="s">
        <v>626</v>
      </c>
      <c r="C546" s="9" t="s">
        <v>908</v>
      </c>
      <c r="D546" s="167" t="s">
        <v>909</v>
      </c>
      <c r="E546" s="11"/>
      <c r="F546" s="10"/>
      <c r="G546" s="10" t="s">
        <v>61</v>
      </c>
      <c r="H546" s="20">
        <v>160</v>
      </c>
      <c r="I546" s="57">
        <v>130</v>
      </c>
      <c r="J546" s="56">
        <v>110</v>
      </c>
      <c r="K546" s="17">
        <v>184</v>
      </c>
      <c r="L546" s="17">
        <v>149.5</v>
      </c>
      <c r="M546" s="17">
        <v>126.5</v>
      </c>
      <c r="N546" s="52">
        <v>0.15</v>
      </c>
      <c r="O546" s="53">
        <v>9.33333333333333</v>
      </c>
      <c r="P546" s="54" t="s">
        <v>84</v>
      </c>
    </row>
    <row r="547" s="83" customFormat="1" spans="1:16">
      <c r="A547" s="218">
        <v>308</v>
      </c>
      <c r="B547" s="169"/>
      <c r="C547" s="105">
        <v>330601014</v>
      </c>
      <c r="D547" s="145" t="s">
        <v>910</v>
      </c>
      <c r="E547" s="108"/>
      <c r="F547" s="106"/>
      <c r="G547" s="106"/>
      <c r="H547" s="113"/>
      <c r="I547" s="131"/>
      <c r="J547" s="235"/>
      <c r="K547" s="132"/>
      <c r="L547" s="132"/>
      <c r="M547" s="132"/>
      <c r="N547" s="133"/>
      <c r="O547" s="129"/>
      <c r="P547" s="130"/>
    </row>
    <row r="548" ht="45" spans="1:16">
      <c r="A548" s="237">
        <v>309</v>
      </c>
      <c r="B548" s="14" t="s">
        <v>626</v>
      </c>
      <c r="C548" s="9" t="s">
        <v>911</v>
      </c>
      <c r="D548" s="167" t="s">
        <v>910</v>
      </c>
      <c r="E548" s="11" t="s">
        <v>912</v>
      </c>
      <c r="F548" s="10"/>
      <c r="G548" s="10" t="s">
        <v>61</v>
      </c>
      <c r="H548" s="20">
        <v>850</v>
      </c>
      <c r="I548" s="57">
        <v>700</v>
      </c>
      <c r="J548" s="56">
        <v>570</v>
      </c>
      <c r="K548" s="17">
        <v>977.5</v>
      </c>
      <c r="L548" s="17">
        <v>805</v>
      </c>
      <c r="M548" s="17">
        <v>655.5</v>
      </c>
      <c r="N548" s="52">
        <v>0.15</v>
      </c>
      <c r="O548" s="53">
        <v>3599.33333333333</v>
      </c>
      <c r="P548" s="54" t="s">
        <v>25</v>
      </c>
    </row>
    <row r="549" spans="1:16">
      <c r="A549" s="219">
        <v>310</v>
      </c>
      <c r="B549" s="14" t="s">
        <v>626</v>
      </c>
      <c r="C549" s="9" t="s">
        <v>913</v>
      </c>
      <c r="D549" s="167" t="s">
        <v>914</v>
      </c>
      <c r="E549" s="11"/>
      <c r="F549" s="10"/>
      <c r="G549" s="10" t="s">
        <v>61</v>
      </c>
      <c r="H549" s="20">
        <v>850</v>
      </c>
      <c r="I549" s="57">
        <v>700</v>
      </c>
      <c r="J549" s="56">
        <v>570</v>
      </c>
      <c r="K549" s="17">
        <v>977.5</v>
      </c>
      <c r="L549" s="17">
        <v>805</v>
      </c>
      <c r="M549" s="17">
        <v>655.5</v>
      </c>
      <c r="N549" s="52">
        <v>0.15</v>
      </c>
      <c r="O549" s="53">
        <v>0.666666666666667</v>
      </c>
      <c r="P549" s="54" t="s">
        <v>25</v>
      </c>
    </row>
    <row r="550" ht="36" customHeight="1" spans="1:16">
      <c r="A550" s="237">
        <v>311</v>
      </c>
      <c r="B550" s="14" t="s">
        <v>626</v>
      </c>
      <c r="C550" s="9" t="s">
        <v>915</v>
      </c>
      <c r="D550" s="167" t="s">
        <v>916</v>
      </c>
      <c r="E550" s="11"/>
      <c r="F550" s="10"/>
      <c r="G550" s="10" t="s">
        <v>61</v>
      </c>
      <c r="H550" s="20">
        <v>380</v>
      </c>
      <c r="I550" s="57">
        <v>320</v>
      </c>
      <c r="J550" s="56">
        <v>260</v>
      </c>
      <c r="K550" s="17">
        <v>437</v>
      </c>
      <c r="L550" s="17">
        <v>368</v>
      </c>
      <c r="M550" s="17">
        <v>299</v>
      </c>
      <c r="N550" s="52">
        <v>0.15</v>
      </c>
      <c r="O550" s="53">
        <v>1268.66666666667</v>
      </c>
      <c r="P550" s="54" t="s">
        <v>25</v>
      </c>
    </row>
    <row r="551" ht="49" customHeight="1" spans="1:16">
      <c r="A551" s="219">
        <v>312</v>
      </c>
      <c r="B551" s="14" t="s">
        <v>626</v>
      </c>
      <c r="C551" s="9" t="s">
        <v>917</v>
      </c>
      <c r="D551" s="167" t="s">
        <v>918</v>
      </c>
      <c r="E551" s="11"/>
      <c r="F551" s="10"/>
      <c r="G551" s="10" t="s">
        <v>61</v>
      </c>
      <c r="H551" s="20">
        <v>380</v>
      </c>
      <c r="I551" s="57">
        <v>320</v>
      </c>
      <c r="J551" s="56">
        <v>260</v>
      </c>
      <c r="K551" s="17">
        <v>437</v>
      </c>
      <c r="L551" s="17">
        <v>368</v>
      </c>
      <c r="M551" s="17">
        <v>299</v>
      </c>
      <c r="N551" s="52">
        <v>0.15</v>
      </c>
      <c r="O551" s="53">
        <v>1</v>
      </c>
      <c r="P551" s="54" t="s">
        <v>25</v>
      </c>
    </row>
    <row r="552" ht="30" spans="1:16">
      <c r="A552" s="237">
        <v>313</v>
      </c>
      <c r="B552" s="14" t="s">
        <v>626</v>
      </c>
      <c r="C552" s="9" t="s">
        <v>919</v>
      </c>
      <c r="D552" s="167" t="s">
        <v>920</v>
      </c>
      <c r="E552" s="11"/>
      <c r="F552" s="10"/>
      <c r="G552" s="10" t="s">
        <v>61</v>
      </c>
      <c r="H552" s="20">
        <v>230</v>
      </c>
      <c r="I552" s="57">
        <v>190</v>
      </c>
      <c r="J552" s="56">
        <v>160</v>
      </c>
      <c r="K552" s="17">
        <v>264.5</v>
      </c>
      <c r="L552" s="17">
        <v>218.5</v>
      </c>
      <c r="M552" s="17">
        <v>184</v>
      </c>
      <c r="N552" s="52">
        <v>0.15</v>
      </c>
      <c r="O552" s="53">
        <v>1.33333333333333</v>
      </c>
      <c r="P552" s="54" t="s">
        <v>25</v>
      </c>
    </row>
    <row r="553" ht="36" customHeight="1" spans="1:16">
      <c r="A553" s="219">
        <v>314</v>
      </c>
      <c r="B553" s="14" t="s">
        <v>626</v>
      </c>
      <c r="C553" s="9" t="s">
        <v>921</v>
      </c>
      <c r="D553" s="167" t="s">
        <v>922</v>
      </c>
      <c r="E553" s="11"/>
      <c r="F553" s="10"/>
      <c r="G553" s="10" t="s">
        <v>61</v>
      </c>
      <c r="H553" s="20">
        <v>230</v>
      </c>
      <c r="I553" s="57">
        <v>190</v>
      </c>
      <c r="J553" s="56">
        <v>160</v>
      </c>
      <c r="K553" s="17">
        <v>264.5</v>
      </c>
      <c r="L553" s="17">
        <v>218.5</v>
      </c>
      <c r="M553" s="17">
        <v>184</v>
      </c>
      <c r="N553" s="52">
        <v>0.15</v>
      </c>
      <c r="O553" s="53">
        <v>0.666666666666667</v>
      </c>
      <c r="P553" s="54" t="s">
        <v>25</v>
      </c>
    </row>
    <row r="554" ht="45" spans="1:16">
      <c r="A554" s="237">
        <v>315</v>
      </c>
      <c r="B554" s="14"/>
      <c r="C554" s="101">
        <v>330604</v>
      </c>
      <c r="D554" s="102" t="s">
        <v>923</v>
      </c>
      <c r="E554" s="11" t="s">
        <v>629</v>
      </c>
      <c r="F554" s="10" t="s">
        <v>924</v>
      </c>
      <c r="G554" s="10"/>
      <c r="H554" s="20"/>
      <c r="I554" s="57"/>
      <c r="J554" s="56"/>
      <c r="K554" s="17"/>
      <c r="L554" s="17"/>
      <c r="M554" s="17"/>
      <c r="N554" s="52"/>
      <c r="O554" s="53"/>
      <c r="P554" s="54"/>
    </row>
    <row r="555" s="83" customFormat="1" ht="75" spans="1:16">
      <c r="A555" s="218">
        <v>316</v>
      </c>
      <c r="B555" s="169"/>
      <c r="C555" s="105">
        <v>330604005</v>
      </c>
      <c r="D555" s="112" t="s">
        <v>925</v>
      </c>
      <c r="E555" s="112" t="s">
        <v>926</v>
      </c>
      <c r="F555" s="106"/>
      <c r="G555" s="106"/>
      <c r="H555" s="113"/>
      <c r="I555" s="131"/>
      <c r="J555" s="235"/>
      <c r="K555" s="132"/>
      <c r="L555" s="132"/>
      <c r="M555" s="132"/>
      <c r="N555" s="133"/>
      <c r="O555" s="129"/>
      <c r="P555" s="130"/>
    </row>
    <row r="556" spans="1:16">
      <c r="A556" s="19">
        <v>317</v>
      </c>
      <c r="B556" s="14" t="s">
        <v>626</v>
      </c>
      <c r="C556" s="9" t="s">
        <v>927</v>
      </c>
      <c r="D556" s="11" t="s">
        <v>925</v>
      </c>
      <c r="E556" s="11"/>
      <c r="F556" s="10"/>
      <c r="G556" s="10" t="s">
        <v>472</v>
      </c>
      <c r="H556" s="20">
        <v>70</v>
      </c>
      <c r="I556" s="57">
        <v>60</v>
      </c>
      <c r="J556" s="56">
        <v>50</v>
      </c>
      <c r="K556" s="17">
        <v>80.5</v>
      </c>
      <c r="L556" s="17">
        <v>69</v>
      </c>
      <c r="M556" s="17">
        <v>57.5</v>
      </c>
      <c r="N556" s="52">
        <v>0.15</v>
      </c>
      <c r="O556" s="53">
        <v>65018</v>
      </c>
      <c r="P556" s="54" t="s">
        <v>84</v>
      </c>
    </row>
    <row r="557" s="83" customFormat="1" spans="1:16">
      <c r="A557" s="218">
        <v>318</v>
      </c>
      <c r="B557" s="169"/>
      <c r="C557" s="105">
        <v>330604022</v>
      </c>
      <c r="D557" s="112" t="s">
        <v>928</v>
      </c>
      <c r="E557" s="112" t="s">
        <v>929</v>
      </c>
      <c r="F557" s="106" t="s">
        <v>930</v>
      </c>
      <c r="G557" s="106"/>
      <c r="H557" s="113"/>
      <c r="I557" s="131"/>
      <c r="J557" s="235"/>
      <c r="K557" s="132"/>
      <c r="L557" s="132"/>
      <c r="M557" s="132"/>
      <c r="N557" s="133"/>
      <c r="O557" s="129"/>
      <c r="P557" s="130"/>
    </row>
    <row r="558" spans="1:16">
      <c r="A558" s="237">
        <v>319</v>
      </c>
      <c r="B558" s="14" t="s">
        <v>626</v>
      </c>
      <c r="C558" s="241" t="s">
        <v>931</v>
      </c>
      <c r="D558" s="11" t="s">
        <v>928</v>
      </c>
      <c r="E558" s="11"/>
      <c r="F558" s="10"/>
      <c r="G558" s="10" t="s">
        <v>472</v>
      </c>
      <c r="H558" s="20">
        <v>190</v>
      </c>
      <c r="I558" s="57">
        <v>170</v>
      </c>
      <c r="J558" s="56">
        <v>160</v>
      </c>
      <c r="K558" s="17">
        <v>218.5</v>
      </c>
      <c r="L558" s="17">
        <v>195.5</v>
      </c>
      <c r="M558" s="17">
        <v>184</v>
      </c>
      <c r="N558" s="52">
        <v>0.15</v>
      </c>
      <c r="O558" s="53">
        <v>4726.33333333333</v>
      </c>
      <c r="P558" s="54" t="s">
        <v>25</v>
      </c>
    </row>
    <row r="559" ht="30" spans="1:16">
      <c r="A559" s="219">
        <v>320</v>
      </c>
      <c r="B559" s="14" t="s">
        <v>626</v>
      </c>
      <c r="C559" s="241" t="s">
        <v>932</v>
      </c>
      <c r="D559" s="167" t="s">
        <v>933</v>
      </c>
      <c r="E559" s="11"/>
      <c r="F559" s="10"/>
      <c r="G559" s="10" t="s">
        <v>472</v>
      </c>
      <c r="H559" s="20">
        <v>90</v>
      </c>
      <c r="I559" s="57">
        <v>80</v>
      </c>
      <c r="J559" s="56">
        <v>70</v>
      </c>
      <c r="K559" s="17">
        <v>103.5</v>
      </c>
      <c r="L559" s="17">
        <v>92</v>
      </c>
      <c r="M559" s="17">
        <v>80.5</v>
      </c>
      <c r="N559" s="52">
        <v>0.15</v>
      </c>
      <c r="O559" s="53">
        <v>150.666666666667</v>
      </c>
      <c r="P559" s="54" t="s">
        <v>25</v>
      </c>
    </row>
    <row r="560" ht="30" spans="1:16">
      <c r="A560" s="237">
        <v>321</v>
      </c>
      <c r="B560" s="14" t="s">
        <v>626</v>
      </c>
      <c r="C560" s="9" t="s">
        <v>934</v>
      </c>
      <c r="D560" s="167" t="s">
        <v>935</v>
      </c>
      <c r="E560" s="11"/>
      <c r="F560" s="10"/>
      <c r="G560" s="10" t="s">
        <v>472</v>
      </c>
      <c r="H560" s="20">
        <v>50</v>
      </c>
      <c r="I560" s="57">
        <v>50</v>
      </c>
      <c r="J560" s="56">
        <v>40</v>
      </c>
      <c r="K560" s="17">
        <v>57.5</v>
      </c>
      <c r="L560" s="17">
        <v>57.5</v>
      </c>
      <c r="M560" s="17">
        <v>46</v>
      </c>
      <c r="N560" s="52">
        <v>0.15</v>
      </c>
      <c r="O560" s="53">
        <v>85.3333333333333</v>
      </c>
      <c r="P560" s="54" t="s">
        <v>25</v>
      </c>
    </row>
    <row r="561" spans="1:16">
      <c r="A561" s="219">
        <v>322</v>
      </c>
      <c r="B561" s="23"/>
      <c r="C561" s="243">
        <v>330610</v>
      </c>
      <c r="D561" s="244" t="s">
        <v>936</v>
      </c>
      <c r="E561" s="27"/>
      <c r="F561" s="26"/>
      <c r="G561" s="26"/>
      <c r="H561" s="20"/>
      <c r="I561" s="57"/>
      <c r="J561" s="56"/>
      <c r="K561" s="17"/>
      <c r="L561" s="17"/>
      <c r="M561" s="17"/>
      <c r="N561" s="52"/>
      <c r="O561" s="53"/>
      <c r="P561" s="54"/>
    </row>
    <row r="562" s="83" customFormat="1" spans="1:16">
      <c r="A562" s="218">
        <v>323</v>
      </c>
      <c r="B562" s="245"/>
      <c r="C562" s="246">
        <v>330610001</v>
      </c>
      <c r="D562" s="247" t="s">
        <v>937</v>
      </c>
      <c r="E562" s="247" t="s">
        <v>938</v>
      </c>
      <c r="F562" s="248"/>
      <c r="G562" s="248"/>
      <c r="H562" s="113"/>
      <c r="I562" s="131"/>
      <c r="J562" s="235"/>
      <c r="K562" s="132"/>
      <c r="L562" s="132"/>
      <c r="M562" s="132"/>
      <c r="N562" s="133"/>
      <c r="O562" s="129"/>
      <c r="P562" s="130"/>
    </row>
    <row r="563" spans="1:16">
      <c r="A563" s="219">
        <v>324</v>
      </c>
      <c r="B563" s="23" t="s">
        <v>626</v>
      </c>
      <c r="C563" s="249" t="s">
        <v>939</v>
      </c>
      <c r="D563" s="27" t="s">
        <v>937</v>
      </c>
      <c r="E563" s="27" t="s">
        <v>940</v>
      </c>
      <c r="F563" s="26"/>
      <c r="G563" s="26" t="s">
        <v>61</v>
      </c>
      <c r="H563" s="20">
        <v>480</v>
      </c>
      <c r="I563" s="57">
        <v>400</v>
      </c>
      <c r="J563" s="56">
        <v>330</v>
      </c>
      <c r="K563" s="17">
        <v>552</v>
      </c>
      <c r="L563" s="17">
        <v>460</v>
      </c>
      <c r="M563" s="17">
        <v>379.5</v>
      </c>
      <c r="N563" s="52">
        <v>0.15</v>
      </c>
      <c r="O563" s="53">
        <v>5821.33333333333</v>
      </c>
      <c r="P563" s="54" t="s">
        <v>84</v>
      </c>
    </row>
    <row r="564" spans="1:16">
      <c r="A564" s="237">
        <v>325</v>
      </c>
      <c r="B564" s="23" t="s">
        <v>626</v>
      </c>
      <c r="C564" s="249" t="s">
        <v>941</v>
      </c>
      <c r="D564" s="27" t="s">
        <v>942</v>
      </c>
      <c r="E564" s="27"/>
      <c r="F564" s="26"/>
      <c r="G564" s="26" t="s">
        <v>61</v>
      </c>
      <c r="H564" s="20">
        <v>480</v>
      </c>
      <c r="I564" s="57">
        <v>400</v>
      </c>
      <c r="J564" s="56">
        <v>330</v>
      </c>
      <c r="K564" s="17">
        <v>552</v>
      </c>
      <c r="L564" s="17">
        <v>460</v>
      </c>
      <c r="M564" s="17">
        <v>379.5</v>
      </c>
      <c r="N564" s="52">
        <v>0.15</v>
      </c>
      <c r="O564" s="53">
        <v>30.6666666666667</v>
      </c>
      <c r="P564" s="54" t="s">
        <v>84</v>
      </c>
    </row>
    <row r="565" spans="1:16">
      <c r="A565" s="219">
        <v>326</v>
      </c>
      <c r="B565" s="23" t="s">
        <v>626</v>
      </c>
      <c r="C565" s="24" t="s">
        <v>943</v>
      </c>
      <c r="D565" s="27" t="s">
        <v>944</v>
      </c>
      <c r="E565" s="27"/>
      <c r="F565" s="26"/>
      <c r="G565" s="26" t="s">
        <v>61</v>
      </c>
      <c r="H565" s="20">
        <v>480</v>
      </c>
      <c r="I565" s="57">
        <v>400</v>
      </c>
      <c r="J565" s="56">
        <v>330</v>
      </c>
      <c r="K565" s="17">
        <v>552</v>
      </c>
      <c r="L565" s="17">
        <v>460</v>
      </c>
      <c r="M565" s="17">
        <v>379.5</v>
      </c>
      <c r="N565" s="52">
        <v>0.15</v>
      </c>
      <c r="O565" s="53">
        <v>92.3333333333333</v>
      </c>
      <c r="P565" s="54" t="s">
        <v>84</v>
      </c>
    </row>
    <row r="566" ht="30" spans="1:16">
      <c r="A566" s="237">
        <v>327</v>
      </c>
      <c r="B566" s="23" t="s">
        <v>626</v>
      </c>
      <c r="C566" s="24" t="s">
        <v>945</v>
      </c>
      <c r="D566" s="25" t="s">
        <v>946</v>
      </c>
      <c r="E566" s="27"/>
      <c r="F566" s="26"/>
      <c r="G566" s="26" t="s">
        <v>61</v>
      </c>
      <c r="H566" s="20">
        <v>220</v>
      </c>
      <c r="I566" s="57">
        <v>180</v>
      </c>
      <c r="J566" s="56">
        <v>150</v>
      </c>
      <c r="K566" s="17">
        <v>253</v>
      </c>
      <c r="L566" s="17">
        <v>207</v>
      </c>
      <c r="M566" s="17">
        <v>172.5</v>
      </c>
      <c r="N566" s="52">
        <v>0.15</v>
      </c>
      <c r="O566" s="53">
        <v>1080.33333333333</v>
      </c>
      <c r="P566" s="54" t="s">
        <v>84</v>
      </c>
    </row>
    <row r="567" ht="30" spans="1:16">
      <c r="A567" s="219">
        <v>328</v>
      </c>
      <c r="B567" s="23" t="s">
        <v>626</v>
      </c>
      <c r="C567" s="24" t="s">
        <v>947</v>
      </c>
      <c r="D567" s="25" t="s">
        <v>948</v>
      </c>
      <c r="E567" s="27"/>
      <c r="F567" s="26"/>
      <c r="G567" s="26" t="s">
        <v>61</v>
      </c>
      <c r="H567" s="20">
        <v>220</v>
      </c>
      <c r="I567" s="57">
        <v>180</v>
      </c>
      <c r="J567" s="56">
        <v>150</v>
      </c>
      <c r="K567" s="17">
        <v>253</v>
      </c>
      <c r="L567" s="17">
        <v>207</v>
      </c>
      <c r="M567" s="17">
        <v>172.5</v>
      </c>
      <c r="N567" s="52">
        <v>0.15</v>
      </c>
      <c r="O567" s="53">
        <v>3</v>
      </c>
      <c r="P567" s="54" t="s">
        <v>84</v>
      </c>
    </row>
    <row r="568" ht="30" spans="1:16">
      <c r="A568" s="237">
        <v>329</v>
      </c>
      <c r="B568" s="23" t="s">
        <v>626</v>
      </c>
      <c r="C568" s="24" t="s">
        <v>949</v>
      </c>
      <c r="D568" s="25" t="s">
        <v>950</v>
      </c>
      <c r="E568" s="27"/>
      <c r="F568" s="26"/>
      <c r="G568" s="26" t="s">
        <v>61</v>
      </c>
      <c r="H568" s="20">
        <v>220</v>
      </c>
      <c r="I568" s="57">
        <v>180</v>
      </c>
      <c r="J568" s="56">
        <v>150</v>
      </c>
      <c r="K568" s="17">
        <v>253</v>
      </c>
      <c r="L568" s="17">
        <v>207</v>
      </c>
      <c r="M568" s="17">
        <v>172.5</v>
      </c>
      <c r="N568" s="52">
        <v>0.15</v>
      </c>
      <c r="O568" s="53">
        <v>9</v>
      </c>
      <c r="P568" s="54" t="s">
        <v>84</v>
      </c>
    </row>
    <row r="569" ht="30" spans="1:16">
      <c r="A569" s="219">
        <v>330</v>
      </c>
      <c r="B569" s="23" t="s">
        <v>626</v>
      </c>
      <c r="C569" s="24" t="s">
        <v>951</v>
      </c>
      <c r="D569" s="25" t="s">
        <v>952</v>
      </c>
      <c r="E569" s="27"/>
      <c r="F569" s="26"/>
      <c r="G569" s="26" t="s">
        <v>61</v>
      </c>
      <c r="H569" s="20">
        <v>130</v>
      </c>
      <c r="I569" s="57">
        <v>110</v>
      </c>
      <c r="J569" s="56">
        <v>90</v>
      </c>
      <c r="K569" s="17">
        <v>149.5</v>
      </c>
      <c r="L569" s="17">
        <v>126.5</v>
      </c>
      <c r="M569" s="17">
        <v>103.5</v>
      </c>
      <c r="N569" s="52">
        <v>0.15</v>
      </c>
      <c r="O569" s="53">
        <v>172.333333333333</v>
      </c>
      <c r="P569" s="54" t="s">
        <v>84</v>
      </c>
    </row>
    <row r="570" ht="30" spans="1:16">
      <c r="A570" s="19">
        <v>331</v>
      </c>
      <c r="B570" s="23" t="s">
        <v>626</v>
      </c>
      <c r="C570" s="24" t="s">
        <v>953</v>
      </c>
      <c r="D570" s="25" t="s">
        <v>954</v>
      </c>
      <c r="E570" s="27"/>
      <c r="F570" s="26"/>
      <c r="G570" s="26" t="s">
        <v>61</v>
      </c>
      <c r="H570" s="20">
        <v>130</v>
      </c>
      <c r="I570" s="57">
        <v>110</v>
      </c>
      <c r="J570" s="56">
        <v>90</v>
      </c>
      <c r="K570" s="17">
        <v>149.5</v>
      </c>
      <c r="L570" s="17">
        <v>126.5</v>
      </c>
      <c r="M570" s="17">
        <v>103.5</v>
      </c>
      <c r="N570" s="52">
        <v>0.15</v>
      </c>
      <c r="O570" s="53">
        <v>0</v>
      </c>
      <c r="P570" s="54" t="s">
        <v>84</v>
      </c>
    </row>
    <row r="571" ht="30" spans="1:16">
      <c r="A571" s="219">
        <v>332</v>
      </c>
      <c r="B571" s="23" t="s">
        <v>626</v>
      </c>
      <c r="C571" s="24" t="s">
        <v>955</v>
      </c>
      <c r="D571" s="25" t="s">
        <v>956</v>
      </c>
      <c r="E571" s="27"/>
      <c r="F571" s="26"/>
      <c r="G571" s="26" t="s">
        <v>61</v>
      </c>
      <c r="H571" s="20">
        <v>130</v>
      </c>
      <c r="I571" s="57">
        <v>110</v>
      </c>
      <c r="J571" s="56">
        <v>90</v>
      </c>
      <c r="K571" s="17">
        <v>149.5</v>
      </c>
      <c r="L571" s="17">
        <v>126.5</v>
      </c>
      <c r="M571" s="17">
        <v>103.5</v>
      </c>
      <c r="N571" s="52">
        <v>0.15</v>
      </c>
      <c r="O571" s="53">
        <v>7.66666666666667</v>
      </c>
      <c r="P571" s="54" t="s">
        <v>84</v>
      </c>
    </row>
    <row r="572" s="83" customFormat="1" spans="1:16">
      <c r="A572" s="218">
        <v>333</v>
      </c>
      <c r="B572" s="245"/>
      <c r="C572" s="246">
        <v>330610004</v>
      </c>
      <c r="D572" s="250" t="s">
        <v>957</v>
      </c>
      <c r="E572" s="247"/>
      <c r="F572" s="248"/>
      <c r="G572" s="248"/>
      <c r="H572" s="113"/>
      <c r="I572" s="131"/>
      <c r="J572" s="235"/>
      <c r="K572" s="132"/>
      <c r="L572" s="132"/>
      <c r="M572" s="132"/>
      <c r="N572" s="133"/>
      <c r="O572" s="129"/>
      <c r="P572" s="130"/>
    </row>
    <row r="573" spans="1:16">
      <c r="A573" s="219">
        <v>334</v>
      </c>
      <c r="B573" s="23" t="s">
        <v>626</v>
      </c>
      <c r="C573" s="249" t="s">
        <v>958</v>
      </c>
      <c r="D573" s="25" t="s">
        <v>957</v>
      </c>
      <c r="E573" s="27"/>
      <c r="F573" s="26"/>
      <c r="G573" s="26" t="s">
        <v>61</v>
      </c>
      <c r="H573" s="20">
        <v>160</v>
      </c>
      <c r="I573" s="57">
        <v>140</v>
      </c>
      <c r="J573" s="56">
        <v>110</v>
      </c>
      <c r="K573" s="17">
        <v>184</v>
      </c>
      <c r="L573" s="17">
        <v>161</v>
      </c>
      <c r="M573" s="17">
        <v>126.5</v>
      </c>
      <c r="N573" s="52">
        <v>0.15</v>
      </c>
      <c r="O573" s="53">
        <v>200</v>
      </c>
      <c r="P573" s="54" t="s">
        <v>84</v>
      </c>
    </row>
    <row r="574" ht="30" spans="1:16">
      <c r="A574" s="237">
        <v>335</v>
      </c>
      <c r="B574" s="23" t="s">
        <v>626</v>
      </c>
      <c r="C574" s="249" t="s">
        <v>959</v>
      </c>
      <c r="D574" s="25" t="s">
        <v>960</v>
      </c>
      <c r="E574" s="27"/>
      <c r="F574" s="26"/>
      <c r="G574" s="26" t="s">
        <v>61</v>
      </c>
      <c r="H574" s="20">
        <v>70</v>
      </c>
      <c r="I574" s="57">
        <v>60</v>
      </c>
      <c r="J574" s="56">
        <v>50</v>
      </c>
      <c r="K574" s="17">
        <v>80.5</v>
      </c>
      <c r="L574" s="17">
        <v>69</v>
      </c>
      <c r="M574" s="17">
        <v>57.5</v>
      </c>
      <c r="N574" s="52">
        <v>0.15</v>
      </c>
      <c r="O574" s="53">
        <v>12.3333333333333</v>
      </c>
      <c r="P574" s="54" t="s">
        <v>84</v>
      </c>
    </row>
    <row r="575" ht="30" spans="1:16">
      <c r="A575" s="219">
        <v>336</v>
      </c>
      <c r="B575" s="23" t="s">
        <v>626</v>
      </c>
      <c r="C575" s="24" t="s">
        <v>961</v>
      </c>
      <c r="D575" s="25" t="s">
        <v>962</v>
      </c>
      <c r="E575" s="27"/>
      <c r="F575" s="26"/>
      <c r="G575" s="26" t="s">
        <v>61</v>
      </c>
      <c r="H575" s="20">
        <v>40</v>
      </c>
      <c r="I575" s="57">
        <v>40</v>
      </c>
      <c r="J575" s="56">
        <v>30</v>
      </c>
      <c r="K575" s="17">
        <v>46</v>
      </c>
      <c r="L575" s="17">
        <v>46</v>
      </c>
      <c r="M575" s="17">
        <v>34.5</v>
      </c>
      <c r="N575" s="52">
        <v>0.15</v>
      </c>
      <c r="O575" s="53">
        <v>5.66666666666667</v>
      </c>
      <c r="P575" s="54" t="s">
        <v>84</v>
      </c>
    </row>
    <row r="576" ht="30" spans="1:16">
      <c r="A576" s="237">
        <v>337</v>
      </c>
      <c r="B576" s="23"/>
      <c r="C576" s="243">
        <v>3307</v>
      </c>
      <c r="D576" s="251" t="s">
        <v>963</v>
      </c>
      <c r="E576" s="27"/>
      <c r="F576" s="26" t="s">
        <v>964</v>
      </c>
      <c r="G576" s="26"/>
      <c r="H576" s="20"/>
      <c r="I576" s="57"/>
      <c r="J576" s="56"/>
      <c r="K576" s="17"/>
      <c r="L576" s="17"/>
      <c r="M576" s="17"/>
      <c r="N576" s="52"/>
      <c r="O576" s="53"/>
      <c r="P576" s="54"/>
    </row>
    <row r="577" ht="30" spans="1:16">
      <c r="A577" s="219">
        <v>338</v>
      </c>
      <c r="B577" s="23"/>
      <c r="C577" s="243">
        <v>330701</v>
      </c>
      <c r="D577" s="244" t="s">
        <v>965</v>
      </c>
      <c r="E577" s="27"/>
      <c r="F577" s="26" t="s">
        <v>966</v>
      </c>
      <c r="G577" s="26"/>
      <c r="H577" s="20"/>
      <c r="I577" s="57"/>
      <c r="J577" s="56"/>
      <c r="K577" s="17"/>
      <c r="L577" s="17"/>
      <c r="M577" s="17"/>
      <c r="N577" s="52"/>
      <c r="O577" s="53"/>
      <c r="P577" s="54"/>
    </row>
    <row r="578" s="83" customFormat="1" spans="1:16">
      <c r="A578" s="218">
        <v>339</v>
      </c>
      <c r="B578" s="245"/>
      <c r="C578" s="246">
        <v>330701005</v>
      </c>
      <c r="D578" s="247" t="s">
        <v>967</v>
      </c>
      <c r="E578" s="247"/>
      <c r="F578" s="248" t="s">
        <v>968</v>
      </c>
      <c r="G578" s="248"/>
      <c r="H578" s="113"/>
      <c r="I578" s="131"/>
      <c r="J578" s="235"/>
      <c r="K578" s="132"/>
      <c r="L578" s="132"/>
      <c r="M578" s="132"/>
      <c r="N578" s="133"/>
      <c r="O578" s="129"/>
      <c r="P578" s="130"/>
    </row>
    <row r="579" spans="1:16">
      <c r="A579" s="219">
        <v>340</v>
      </c>
      <c r="B579" s="23" t="s">
        <v>626</v>
      </c>
      <c r="C579" s="249" t="s">
        <v>969</v>
      </c>
      <c r="D579" s="27" t="s">
        <v>967</v>
      </c>
      <c r="E579" s="27"/>
      <c r="F579" s="26"/>
      <c r="G579" s="26" t="s">
        <v>61</v>
      </c>
      <c r="H579" s="20">
        <v>510</v>
      </c>
      <c r="I579" s="57">
        <v>420</v>
      </c>
      <c r="J579" s="56">
        <v>340</v>
      </c>
      <c r="K579" s="17">
        <v>586.5</v>
      </c>
      <c r="L579" s="17">
        <v>483</v>
      </c>
      <c r="M579" s="17">
        <v>391</v>
      </c>
      <c r="N579" s="52">
        <v>0.15</v>
      </c>
      <c r="O579" s="53">
        <v>2201</v>
      </c>
      <c r="P579" s="54" t="s">
        <v>84</v>
      </c>
    </row>
    <row r="580" ht="30" spans="1:16">
      <c r="A580" s="237">
        <v>341</v>
      </c>
      <c r="B580" s="23" t="s">
        <v>626</v>
      </c>
      <c r="C580" s="249" t="s">
        <v>970</v>
      </c>
      <c r="D580" s="25" t="s">
        <v>971</v>
      </c>
      <c r="E580" s="27"/>
      <c r="F580" s="26"/>
      <c r="G580" s="26" t="s">
        <v>61</v>
      </c>
      <c r="H580" s="20">
        <v>230</v>
      </c>
      <c r="I580" s="57">
        <v>190</v>
      </c>
      <c r="J580" s="56">
        <v>150</v>
      </c>
      <c r="K580" s="17">
        <v>264.5</v>
      </c>
      <c r="L580" s="17">
        <v>218.5</v>
      </c>
      <c r="M580" s="17">
        <v>172.5</v>
      </c>
      <c r="N580" s="52">
        <v>0.15</v>
      </c>
      <c r="O580" s="53">
        <v>455</v>
      </c>
      <c r="P580" s="54" t="s">
        <v>84</v>
      </c>
    </row>
    <row r="581" ht="30" spans="1:16">
      <c r="A581" s="219">
        <v>342</v>
      </c>
      <c r="B581" s="23" t="s">
        <v>626</v>
      </c>
      <c r="C581" s="24" t="s">
        <v>972</v>
      </c>
      <c r="D581" s="25" t="s">
        <v>973</v>
      </c>
      <c r="E581" s="27"/>
      <c r="F581" s="26"/>
      <c r="G581" s="26" t="s">
        <v>61</v>
      </c>
      <c r="H581" s="20">
        <v>140</v>
      </c>
      <c r="I581" s="57">
        <v>110</v>
      </c>
      <c r="J581" s="56">
        <v>90</v>
      </c>
      <c r="K581" s="17">
        <v>161</v>
      </c>
      <c r="L581" s="17">
        <v>126.5</v>
      </c>
      <c r="M581" s="17">
        <v>103.5</v>
      </c>
      <c r="N581" s="52">
        <v>0.15</v>
      </c>
      <c r="O581" s="53">
        <v>15.6666666666667</v>
      </c>
      <c r="P581" s="54" t="s">
        <v>84</v>
      </c>
    </row>
    <row r="582" s="83" customFormat="1" spans="1:16">
      <c r="A582" s="218">
        <v>343</v>
      </c>
      <c r="B582" s="245"/>
      <c r="C582" s="246">
        <v>330701038</v>
      </c>
      <c r="D582" s="250" t="s">
        <v>974</v>
      </c>
      <c r="E582" s="247" t="s">
        <v>975</v>
      </c>
      <c r="F582" s="248"/>
      <c r="G582" s="248"/>
      <c r="H582" s="113"/>
      <c r="I582" s="131"/>
      <c r="J582" s="235"/>
      <c r="K582" s="132"/>
      <c r="L582" s="132"/>
      <c r="M582" s="132"/>
      <c r="N582" s="133"/>
      <c r="O582" s="129"/>
      <c r="P582" s="130"/>
    </row>
    <row r="583" spans="1:16">
      <c r="A583" s="219">
        <v>344</v>
      </c>
      <c r="B583" s="23" t="s">
        <v>626</v>
      </c>
      <c r="C583" s="249" t="s">
        <v>976</v>
      </c>
      <c r="D583" s="25" t="s">
        <v>974</v>
      </c>
      <c r="E583" s="27"/>
      <c r="F583" s="26"/>
      <c r="G583" s="26" t="s">
        <v>61</v>
      </c>
      <c r="H583" s="20">
        <v>1410</v>
      </c>
      <c r="I583" s="57">
        <v>1160</v>
      </c>
      <c r="J583" s="56">
        <v>960</v>
      </c>
      <c r="K583" s="17">
        <v>1621.5</v>
      </c>
      <c r="L583" s="17">
        <v>1334</v>
      </c>
      <c r="M583" s="17">
        <v>1104</v>
      </c>
      <c r="N583" s="52">
        <v>0.15</v>
      </c>
      <c r="O583" s="53">
        <v>327.333333333333</v>
      </c>
      <c r="P583" s="54" t="s">
        <v>84</v>
      </c>
    </row>
    <row r="584" ht="30" spans="1:16">
      <c r="A584" s="237">
        <v>345</v>
      </c>
      <c r="B584" s="23" t="s">
        <v>626</v>
      </c>
      <c r="C584" s="249" t="s">
        <v>977</v>
      </c>
      <c r="D584" s="25" t="s">
        <v>978</v>
      </c>
      <c r="E584" s="27"/>
      <c r="F584" s="26"/>
      <c r="G584" s="26" t="s">
        <v>61</v>
      </c>
      <c r="H584" s="20">
        <v>640</v>
      </c>
      <c r="I584" s="57">
        <v>530</v>
      </c>
      <c r="J584" s="56">
        <v>430</v>
      </c>
      <c r="K584" s="17">
        <v>736</v>
      </c>
      <c r="L584" s="17">
        <v>609.5</v>
      </c>
      <c r="M584" s="17">
        <v>494.5</v>
      </c>
      <c r="N584" s="52">
        <v>0.15</v>
      </c>
      <c r="O584" s="53">
        <v>20</v>
      </c>
      <c r="P584" s="54" t="s">
        <v>84</v>
      </c>
    </row>
    <row r="585" ht="30" spans="1:16">
      <c r="A585" s="219">
        <v>346</v>
      </c>
      <c r="B585" s="23" t="s">
        <v>626</v>
      </c>
      <c r="C585" s="24" t="s">
        <v>979</v>
      </c>
      <c r="D585" s="25" t="s">
        <v>980</v>
      </c>
      <c r="E585" s="27"/>
      <c r="F585" s="26"/>
      <c r="G585" s="26" t="s">
        <v>61</v>
      </c>
      <c r="H585" s="20">
        <v>380</v>
      </c>
      <c r="I585" s="57">
        <v>320</v>
      </c>
      <c r="J585" s="56">
        <v>260</v>
      </c>
      <c r="K585" s="17">
        <v>437</v>
      </c>
      <c r="L585" s="17">
        <v>368</v>
      </c>
      <c r="M585" s="17">
        <v>299</v>
      </c>
      <c r="N585" s="52">
        <v>0.15</v>
      </c>
      <c r="O585" s="53">
        <v>0.666666666666667</v>
      </c>
      <c r="P585" s="54" t="s">
        <v>84</v>
      </c>
    </row>
    <row r="586" spans="1:16">
      <c r="A586" s="237">
        <v>347</v>
      </c>
      <c r="B586" s="23"/>
      <c r="C586" s="243">
        <v>330702</v>
      </c>
      <c r="D586" s="244" t="s">
        <v>981</v>
      </c>
      <c r="E586" s="244"/>
      <c r="F586" s="252"/>
      <c r="G586" s="252"/>
      <c r="H586" s="20"/>
      <c r="I586" s="57"/>
      <c r="J586" s="56"/>
      <c r="K586" s="17"/>
      <c r="L586" s="17"/>
      <c r="M586" s="17"/>
      <c r="N586" s="52"/>
      <c r="O586" s="53"/>
      <c r="P586" s="54"/>
    </row>
    <row r="587" s="83" customFormat="1" spans="1:16">
      <c r="A587" s="218">
        <v>348</v>
      </c>
      <c r="B587" s="245"/>
      <c r="C587" s="246">
        <v>330702003</v>
      </c>
      <c r="D587" s="247" t="s">
        <v>982</v>
      </c>
      <c r="E587" s="247"/>
      <c r="F587" s="245"/>
      <c r="G587" s="248"/>
      <c r="H587" s="113"/>
      <c r="I587" s="131"/>
      <c r="J587" s="235"/>
      <c r="K587" s="132"/>
      <c r="L587" s="132"/>
      <c r="M587" s="132"/>
      <c r="N587" s="133"/>
      <c r="O587" s="129"/>
      <c r="P587" s="130"/>
    </row>
    <row r="588" ht="16" customHeight="1" spans="1:16">
      <c r="A588" s="237">
        <v>349</v>
      </c>
      <c r="B588" s="23" t="s">
        <v>626</v>
      </c>
      <c r="C588" s="249" t="s">
        <v>983</v>
      </c>
      <c r="D588" s="27" t="s">
        <v>982</v>
      </c>
      <c r="E588" s="27"/>
      <c r="F588" s="23"/>
      <c r="G588" s="26" t="s">
        <v>61</v>
      </c>
      <c r="H588" s="20">
        <v>3330</v>
      </c>
      <c r="I588" s="57">
        <v>2740</v>
      </c>
      <c r="J588" s="56">
        <v>2260</v>
      </c>
      <c r="K588" s="17">
        <v>3829.5</v>
      </c>
      <c r="L588" s="17">
        <v>3151</v>
      </c>
      <c r="M588" s="17">
        <v>2599</v>
      </c>
      <c r="N588" s="52">
        <v>0.15</v>
      </c>
      <c r="O588" s="53">
        <v>251</v>
      </c>
      <c r="P588" s="54" t="s">
        <v>84</v>
      </c>
    </row>
    <row r="589" spans="1:16">
      <c r="A589" s="219">
        <v>350</v>
      </c>
      <c r="B589" s="23" t="s">
        <v>626</v>
      </c>
      <c r="C589" s="249" t="s">
        <v>984</v>
      </c>
      <c r="D589" s="27" t="s">
        <v>985</v>
      </c>
      <c r="E589" s="27"/>
      <c r="F589" s="23"/>
      <c r="G589" s="26" t="s">
        <v>61</v>
      </c>
      <c r="H589" s="20">
        <v>1510</v>
      </c>
      <c r="I589" s="57">
        <v>1240</v>
      </c>
      <c r="J589" s="56">
        <v>1020</v>
      </c>
      <c r="K589" s="17">
        <v>1736.5</v>
      </c>
      <c r="L589" s="17">
        <v>1426</v>
      </c>
      <c r="M589" s="17">
        <v>1173</v>
      </c>
      <c r="N589" s="52">
        <v>0.15</v>
      </c>
      <c r="O589" s="53">
        <v>0</v>
      </c>
      <c r="P589" s="54" t="s">
        <v>84</v>
      </c>
    </row>
    <row r="590" ht="30" spans="1:16">
      <c r="A590" s="237">
        <v>351</v>
      </c>
      <c r="B590" s="23" t="s">
        <v>626</v>
      </c>
      <c r="C590" s="249" t="s">
        <v>986</v>
      </c>
      <c r="D590" s="25" t="s">
        <v>987</v>
      </c>
      <c r="E590" s="27"/>
      <c r="F590" s="23"/>
      <c r="G590" s="26" t="s">
        <v>61</v>
      </c>
      <c r="H590" s="20">
        <v>1510</v>
      </c>
      <c r="I590" s="57">
        <v>1240</v>
      </c>
      <c r="J590" s="56">
        <v>1020</v>
      </c>
      <c r="K590" s="17">
        <v>1736.5</v>
      </c>
      <c r="L590" s="17">
        <v>1426</v>
      </c>
      <c r="M590" s="17">
        <v>1173</v>
      </c>
      <c r="N590" s="52">
        <v>0.15</v>
      </c>
      <c r="O590" s="53">
        <v>26.3333333333333</v>
      </c>
      <c r="P590" s="54" t="s">
        <v>84</v>
      </c>
    </row>
    <row r="591" ht="30" spans="1:16">
      <c r="A591" s="219">
        <v>352</v>
      </c>
      <c r="B591" s="23" t="s">
        <v>626</v>
      </c>
      <c r="C591" s="249" t="s">
        <v>988</v>
      </c>
      <c r="D591" s="25" t="s">
        <v>989</v>
      </c>
      <c r="E591" s="27"/>
      <c r="F591" s="23"/>
      <c r="G591" s="26" t="s">
        <v>61</v>
      </c>
      <c r="H591" s="20">
        <v>900</v>
      </c>
      <c r="I591" s="57">
        <v>740</v>
      </c>
      <c r="J591" s="56">
        <v>610</v>
      </c>
      <c r="K591" s="17">
        <v>1035</v>
      </c>
      <c r="L591" s="17">
        <v>851</v>
      </c>
      <c r="M591" s="17">
        <v>701.5</v>
      </c>
      <c r="N591" s="52">
        <v>0.15</v>
      </c>
      <c r="O591" s="53">
        <v>0</v>
      </c>
      <c r="P591" s="54" t="s">
        <v>84</v>
      </c>
    </row>
    <row r="592" s="83" customFormat="1" spans="1:16">
      <c r="A592" s="218">
        <v>353</v>
      </c>
      <c r="B592" s="245"/>
      <c r="C592" s="246">
        <v>330702005</v>
      </c>
      <c r="D592" s="247" t="s">
        <v>990</v>
      </c>
      <c r="E592" s="247"/>
      <c r="F592" s="245"/>
      <c r="G592" s="248"/>
      <c r="H592" s="113"/>
      <c r="I592" s="131"/>
      <c r="J592" s="235"/>
      <c r="K592" s="132"/>
      <c r="L592" s="132"/>
      <c r="M592" s="132"/>
      <c r="N592" s="133"/>
      <c r="O592" s="129"/>
      <c r="P592" s="130"/>
    </row>
    <row r="593" ht="21" customHeight="1" spans="1:16">
      <c r="A593" s="219">
        <v>354</v>
      </c>
      <c r="B593" s="23" t="s">
        <v>626</v>
      </c>
      <c r="C593" s="249" t="s">
        <v>991</v>
      </c>
      <c r="D593" s="27" t="s">
        <v>990</v>
      </c>
      <c r="E593" s="27"/>
      <c r="F593" s="23"/>
      <c r="G593" s="26" t="s">
        <v>61</v>
      </c>
      <c r="H593" s="20">
        <v>2850</v>
      </c>
      <c r="I593" s="57">
        <v>2340</v>
      </c>
      <c r="J593" s="56">
        <v>1940</v>
      </c>
      <c r="K593" s="17">
        <v>3277.5</v>
      </c>
      <c r="L593" s="17">
        <v>2691</v>
      </c>
      <c r="M593" s="17">
        <v>2231</v>
      </c>
      <c r="N593" s="52">
        <v>0.15</v>
      </c>
      <c r="O593" s="53">
        <v>970.666666666667</v>
      </c>
      <c r="P593" s="54" t="s">
        <v>84</v>
      </c>
    </row>
    <row r="594" spans="1:16">
      <c r="A594" s="237">
        <v>355</v>
      </c>
      <c r="B594" s="23" t="s">
        <v>626</v>
      </c>
      <c r="C594" s="249" t="s">
        <v>992</v>
      </c>
      <c r="D594" s="27" t="s">
        <v>993</v>
      </c>
      <c r="E594" s="27"/>
      <c r="F594" s="23"/>
      <c r="G594" s="26" t="s">
        <v>61</v>
      </c>
      <c r="H594" s="20">
        <v>1290</v>
      </c>
      <c r="I594" s="57">
        <v>1060</v>
      </c>
      <c r="J594" s="56">
        <v>880</v>
      </c>
      <c r="K594" s="17">
        <v>1483.5</v>
      </c>
      <c r="L594" s="17">
        <v>1219</v>
      </c>
      <c r="M594" s="17">
        <v>1012</v>
      </c>
      <c r="N594" s="52">
        <v>0.15</v>
      </c>
      <c r="O594" s="53">
        <v>2.33333333333333</v>
      </c>
      <c r="P594" s="54" t="s">
        <v>84</v>
      </c>
    </row>
    <row r="595" ht="30" spans="1:16">
      <c r="A595" s="219">
        <v>356</v>
      </c>
      <c r="B595" s="23" t="s">
        <v>626</v>
      </c>
      <c r="C595" s="249" t="s">
        <v>994</v>
      </c>
      <c r="D595" s="25" t="s">
        <v>995</v>
      </c>
      <c r="E595" s="27"/>
      <c r="F595" s="23"/>
      <c r="G595" s="26" t="s">
        <v>61</v>
      </c>
      <c r="H595" s="20">
        <v>1290</v>
      </c>
      <c r="I595" s="57">
        <v>1060</v>
      </c>
      <c r="J595" s="56">
        <v>880</v>
      </c>
      <c r="K595" s="17">
        <v>1483.5</v>
      </c>
      <c r="L595" s="17">
        <v>1219</v>
      </c>
      <c r="M595" s="17">
        <v>1012</v>
      </c>
      <c r="N595" s="52">
        <v>0.15</v>
      </c>
      <c r="O595" s="53">
        <v>327.666666666667</v>
      </c>
      <c r="P595" s="54" t="s">
        <v>84</v>
      </c>
    </row>
    <row r="596" ht="30" spans="1:16">
      <c r="A596" s="237">
        <v>357</v>
      </c>
      <c r="B596" s="23" t="s">
        <v>626</v>
      </c>
      <c r="C596" s="249" t="s">
        <v>996</v>
      </c>
      <c r="D596" s="25" t="s">
        <v>997</v>
      </c>
      <c r="E596" s="27"/>
      <c r="F596" s="23"/>
      <c r="G596" s="26" t="s">
        <v>61</v>
      </c>
      <c r="H596" s="20">
        <v>770</v>
      </c>
      <c r="I596" s="57">
        <v>630</v>
      </c>
      <c r="J596" s="56">
        <v>530</v>
      </c>
      <c r="K596" s="17">
        <v>885.5</v>
      </c>
      <c r="L596" s="17">
        <v>724.5</v>
      </c>
      <c r="M596" s="17">
        <v>609.5</v>
      </c>
      <c r="N596" s="52">
        <v>0.15</v>
      </c>
      <c r="O596" s="53">
        <v>0</v>
      </c>
      <c r="P596" s="54" t="s">
        <v>84</v>
      </c>
    </row>
    <row r="597" s="83" customFormat="1" spans="1:16">
      <c r="A597" s="218">
        <v>358</v>
      </c>
      <c r="B597" s="245"/>
      <c r="C597" s="246">
        <v>330702006</v>
      </c>
      <c r="D597" s="250" t="s">
        <v>998</v>
      </c>
      <c r="E597" s="247"/>
      <c r="F597" s="245"/>
      <c r="G597" s="248"/>
      <c r="H597" s="113"/>
      <c r="I597" s="131"/>
      <c r="J597" s="235"/>
      <c r="K597" s="132"/>
      <c r="L597" s="132"/>
      <c r="M597" s="132"/>
      <c r="N597" s="133"/>
      <c r="O597" s="129"/>
      <c r="P597" s="130"/>
    </row>
    <row r="598" spans="1:16">
      <c r="A598" s="19">
        <v>359</v>
      </c>
      <c r="B598" s="23" t="s">
        <v>626</v>
      </c>
      <c r="C598" s="249" t="s">
        <v>999</v>
      </c>
      <c r="D598" s="25" t="s">
        <v>998</v>
      </c>
      <c r="E598" s="27"/>
      <c r="F598" s="23"/>
      <c r="G598" s="26" t="s">
        <v>61</v>
      </c>
      <c r="H598" s="20">
        <v>3330</v>
      </c>
      <c r="I598" s="57">
        <v>2680</v>
      </c>
      <c r="J598" s="56">
        <v>2260</v>
      </c>
      <c r="K598" s="17">
        <v>3829.5</v>
      </c>
      <c r="L598" s="17">
        <v>3082</v>
      </c>
      <c r="M598" s="17">
        <v>2599</v>
      </c>
      <c r="N598" s="52">
        <v>0.15</v>
      </c>
      <c r="O598" s="53">
        <v>566.333333333333</v>
      </c>
      <c r="P598" s="54" t="s">
        <v>84</v>
      </c>
    </row>
    <row r="599" spans="1:16">
      <c r="A599" s="219">
        <v>360</v>
      </c>
      <c r="B599" s="23" t="s">
        <v>626</v>
      </c>
      <c r="C599" s="24" t="s">
        <v>1000</v>
      </c>
      <c r="D599" s="25" t="s">
        <v>1001</v>
      </c>
      <c r="E599" s="27"/>
      <c r="F599" s="23"/>
      <c r="G599" s="26" t="s">
        <v>61</v>
      </c>
      <c r="H599" s="20">
        <v>3330</v>
      </c>
      <c r="I599" s="57">
        <v>2680</v>
      </c>
      <c r="J599" s="56">
        <v>2260</v>
      </c>
      <c r="K599" s="17">
        <v>3829.5</v>
      </c>
      <c r="L599" s="17">
        <v>3082</v>
      </c>
      <c r="M599" s="17">
        <v>2599</v>
      </c>
      <c r="N599" s="52">
        <v>0.15</v>
      </c>
      <c r="O599" s="53">
        <v>4</v>
      </c>
      <c r="P599" s="54" t="s">
        <v>84</v>
      </c>
    </row>
    <row r="600" spans="1:16">
      <c r="A600" s="237">
        <v>361</v>
      </c>
      <c r="B600" s="23" t="s">
        <v>626</v>
      </c>
      <c r="C600" s="24" t="s">
        <v>1002</v>
      </c>
      <c r="D600" s="25" t="s">
        <v>1003</v>
      </c>
      <c r="E600" s="27"/>
      <c r="F600" s="23"/>
      <c r="G600" s="26" t="s">
        <v>61</v>
      </c>
      <c r="H600" s="20">
        <v>1510</v>
      </c>
      <c r="I600" s="57">
        <v>1240</v>
      </c>
      <c r="J600" s="56">
        <v>1020</v>
      </c>
      <c r="K600" s="17">
        <v>1736.5</v>
      </c>
      <c r="L600" s="17">
        <v>1426</v>
      </c>
      <c r="M600" s="17">
        <v>1173</v>
      </c>
      <c r="N600" s="52">
        <v>0.15</v>
      </c>
      <c r="O600" s="53">
        <v>0.666666666666667</v>
      </c>
      <c r="P600" s="54" t="s">
        <v>84</v>
      </c>
    </row>
    <row r="601" ht="30" spans="1:16">
      <c r="A601" s="219">
        <v>362</v>
      </c>
      <c r="B601" s="23" t="s">
        <v>626</v>
      </c>
      <c r="C601" s="24" t="s">
        <v>1004</v>
      </c>
      <c r="D601" s="25" t="s">
        <v>1005</v>
      </c>
      <c r="E601" s="27"/>
      <c r="F601" s="23"/>
      <c r="G601" s="26" t="s">
        <v>61</v>
      </c>
      <c r="H601" s="20">
        <v>1510</v>
      </c>
      <c r="I601" s="57">
        <v>1240</v>
      </c>
      <c r="J601" s="56">
        <v>1020</v>
      </c>
      <c r="K601" s="17">
        <v>1736.5</v>
      </c>
      <c r="L601" s="17">
        <v>1426</v>
      </c>
      <c r="M601" s="17">
        <v>1173</v>
      </c>
      <c r="N601" s="52">
        <v>0.15</v>
      </c>
      <c r="O601" s="53">
        <v>21.3333333333333</v>
      </c>
      <c r="P601" s="54" t="s">
        <v>84</v>
      </c>
    </row>
    <row r="602" ht="30" spans="1:16">
      <c r="A602" s="237">
        <v>363</v>
      </c>
      <c r="B602" s="23" t="s">
        <v>626</v>
      </c>
      <c r="C602" s="24" t="s">
        <v>1006</v>
      </c>
      <c r="D602" s="25" t="s">
        <v>1007</v>
      </c>
      <c r="E602" s="27"/>
      <c r="F602" s="23"/>
      <c r="G602" s="26" t="s">
        <v>61</v>
      </c>
      <c r="H602" s="20">
        <v>1510</v>
      </c>
      <c r="I602" s="57">
        <v>1240</v>
      </c>
      <c r="J602" s="56">
        <v>1020</v>
      </c>
      <c r="K602" s="17">
        <v>1736.5</v>
      </c>
      <c r="L602" s="17">
        <v>1426</v>
      </c>
      <c r="M602" s="17">
        <v>1173</v>
      </c>
      <c r="N602" s="52">
        <v>0.15</v>
      </c>
      <c r="O602" s="53">
        <v>0</v>
      </c>
      <c r="P602" s="54" t="s">
        <v>84</v>
      </c>
    </row>
    <row r="603" ht="30" spans="1:16">
      <c r="A603" s="219">
        <v>364</v>
      </c>
      <c r="B603" s="23" t="s">
        <v>626</v>
      </c>
      <c r="C603" s="24" t="s">
        <v>1008</v>
      </c>
      <c r="D603" s="25" t="s">
        <v>1009</v>
      </c>
      <c r="E603" s="27"/>
      <c r="F603" s="23"/>
      <c r="G603" s="26" t="s">
        <v>61</v>
      </c>
      <c r="H603" s="20">
        <v>900</v>
      </c>
      <c r="I603" s="57">
        <v>740</v>
      </c>
      <c r="J603" s="56">
        <v>610</v>
      </c>
      <c r="K603" s="17">
        <v>1035</v>
      </c>
      <c r="L603" s="17">
        <v>851</v>
      </c>
      <c r="M603" s="17">
        <v>701.5</v>
      </c>
      <c r="N603" s="52">
        <v>0.15</v>
      </c>
      <c r="O603" s="53">
        <v>0</v>
      </c>
      <c r="P603" s="54" t="s">
        <v>84</v>
      </c>
    </row>
    <row r="604" ht="30" spans="1:16">
      <c r="A604" s="237">
        <v>365</v>
      </c>
      <c r="B604" s="23" t="s">
        <v>626</v>
      </c>
      <c r="C604" s="24" t="s">
        <v>1010</v>
      </c>
      <c r="D604" s="25" t="s">
        <v>1011</v>
      </c>
      <c r="E604" s="27"/>
      <c r="F604" s="23"/>
      <c r="G604" s="26" t="s">
        <v>61</v>
      </c>
      <c r="H604" s="20">
        <v>900</v>
      </c>
      <c r="I604" s="57">
        <v>740</v>
      </c>
      <c r="J604" s="56">
        <v>610</v>
      </c>
      <c r="K604" s="17">
        <v>1035</v>
      </c>
      <c r="L604" s="17">
        <v>851</v>
      </c>
      <c r="M604" s="17">
        <v>701.5</v>
      </c>
      <c r="N604" s="52">
        <v>0.15</v>
      </c>
      <c r="O604" s="53">
        <v>1</v>
      </c>
      <c r="P604" s="54" t="s">
        <v>84</v>
      </c>
    </row>
    <row r="605" ht="30" spans="1:16">
      <c r="A605" s="219">
        <v>366</v>
      </c>
      <c r="B605" s="23"/>
      <c r="C605" s="243">
        <v>330703</v>
      </c>
      <c r="D605" s="244" t="s">
        <v>1012</v>
      </c>
      <c r="E605" s="27"/>
      <c r="F605" s="26"/>
      <c r="G605" s="26"/>
      <c r="H605" s="20"/>
      <c r="I605" s="57"/>
      <c r="J605" s="56"/>
      <c r="K605" s="17"/>
      <c r="L605" s="17"/>
      <c r="M605" s="17"/>
      <c r="N605" s="52"/>
      <c r="O605" s="53"/>
      <c r="P605" s="54"/>
    </row>
    <row r="606" s="83" customFormat="1" ht="23" customHeight="1" spans="1:16">
      <c r="A606" s="218">
        <v>367</v>
      </c>
      <c r="B606" s="245" t="s">
        <v>626</v>
      </c>
      <c r="C606" s="246">
        <v>330703011</v>
      </c>
      <c r="D606" s="247" t="s">
        <v>1013</v>
      </c>
      <c r="E606" s="253"/>
      <c r="F606" s="248"/>
      <c r="G606" s="248"/>
      <c r="H606" s="113"/>
      <c r="I606" s="131"/>
      <c r="J606" s="235"/>
      <c r="K606" s="132"/>
      <c r="L606" s="132"/>
      <c r="M606" s="132"/>
      <c r="N606" s="133"/>
      <c r="O606" s="129"/>
      <c r="P606" s="130"/>
    </row>
    <row r="607" ht="23" customHeight="1" spans="1:16">
      <c r="A607" s="219">
        <v>368</v>
      </c>
      <c r="B607" s="23" t="s">
        <v>626</v>
      </c>
      <c r="C607" s="24" t="s">
        <v>1014</v>
      </c>
      <c r="D607" s="27" t="s">
        <v>1013</v>
      </c>
      <c r="E607" s="27"/>
      <c r="F607" s="26"/>
      <c r="G607" s="26" t="s">
        <v>61</v>
      </c>
      <c r="H607" s="20">
        <v>1360</v>
      </c>
      <c r="I607" s="57">
        <v>1120</v>
      </c>
      <c r="J607" s="56">
        <v>930</v>
      </c>
      <c r="K607" s="17">
        <v>1564</v>
      </c>
      <c r="L607" s="17">
        <v>1288</v>
      </c>
      <c r="M607" s="17">
        <v>1069.5</v>
      </c>
      <c r="N607" s="52">
        <v>0.15</v>
      </c>
      <c r="O607" s="53">
        <v>28</v>
      </c>
      <c r="P607" s="54" t="s">
        <v>84</v>
      </c>
    </row>
    <row r="608" ht="23" customHeight="1" spans="1:16">
      <c r="A608" s="237">
        <v>369</v>
      </c>
      <c r="B608" s="23" t="s">
        <v>626</v>
      </c>
      <c r="C608" s="24" t="s">
        <v>1015</v>
      </c>
      <c r="D608" s="27" t="s">
        <v>1016</v>
      </c>
      <c r="E608" s="27"/>
      <c r="F608" s="26"/>
      <c r="G608" s="26" t="s">
        <v>61</v>
      </c>
      <c r="H608" s="20">
        <v>1360</v>
      </c>
      <c r="I608" s="57">
        <v>1120</v>
      </c>
      <c r="J608" s="56">
        <v>930</v>
      </c>
      <c r="K608" s="17">
        <v>1564</v>
      </c>
      <c r="L608" s="17">
        <v>1288</v>
      </c>
      <c r="M608" s="17">
        <v>1069.5</v>
      </c>
      <c r="N608" s="52">
        <v>0.15</v>
      </c>
      <c r="O608" s="53">
        <v>2.33333333333333</v>
      </c>
      <c r="P608" s="54" t="s">
        <v>84</v>
      </c>
    </row>
    <row r="609" ht="23" customHeight="1" spans="1:16">
      <c r="A609" s="219">
        <v>370</v>
      </c>
      <c r="B609" s="23" t="s">
        <v>626</v>
      </c>
      <c r="C609" s="24" t="s">
        <v>1017</v>
      </c>
      <c r="D609" s="27" t="s">
        <v>1018</v>
      </c>
      <c r="E609" s="27"/>
      <c r="F609" s="26"/>
      <c r="G609" s="26" t="s">
        <v>61</v>
      </c>
      <c r="H609" s="20">
        <v>1360</v>
      </c>
      <c r="I609" s="57">
        <v>1120</v>
      </c>
      <c r="J609" s="56">
        <v>930</v>
      </c>
      <c r="K609" s="17">
        <v>1564</v>
      </c>
      <c r="L609" s="17">
        <v>1288</v>
      </c>
      <c r="M609" s="17">
        <v>1069.5</v>
      </c>
      <c r="N609" s="52">
        <v>0.15</v>
      </c>
      <c r="O609" s="53">
        <v>58.6666666666667</v>
      </c>
      <c r="P609" s="54" t="s">
        <v>84</v>
      </c>
    </row>
    <row r="610" ht="23" customHeight="1" spans="1:16">
      <c r="A610" s="237">
        <v>371</v>
      </c>
      <c r="B610" s="23" t="s">
        <v>626</v>
      </c>
      <c r="C610" s="24" t="s">
        <v>1019</v>
      </c>
      <c r="D610" s="27" t="s">
        <v>1020</v>
      </c>
      <c r="E610" s="27"/>
      <c r="F610" s="26"/>
      <c r="G610" s="26" t="s">
        <v>61</v>
      </c>
      <c r="H610" s="20">
        <v>1360</v>
      </c>
      <c r="I610" s="57">
        <v>1120</v>
      </c>
      <c r="J610" s="56">
        <v>930</v>
      </c>
      <c r="K610" s="17">
        <v>1564</v>
      </c>
      <c r="L610" s="17">
        <v>1288</v>
      </c>
      <c r="M610" s="17">
        <v>1069.5</v>
      </c>
      <c r="N610" s="52">
        <v>0.15</v>
      </c>
      <c r="O610" s="53">
        <v>173</v>
      </c>
      <c r="P610" s="54" t="s">
        <v>84</v>
      </c>
    </row>
    <row r="611" ht="30" spans="1:16">
      <c r="A611" s="219">
        <v>372</v>
      </c>
      <c r="B611" s="23" t="s">
        <v>626</v>
      </c>
      <c r="C611" s="24" t="s">
        <v>1021</v>
      </c>
      <c r="D611" s="25" t="s">
        <v>1022</v>
      </c>
      <c r="E611" s="27"/>
      <c r="F611" s="26"/>
      <c r="G611" s="26" t="s">
        <v>61</v>
      </c>
      <c r="H611" s="20">
        <v>620</v>
      </c>
      <c r="I611" s="57">
        <v>500</v>
      </c>
      <c r="J611" s="56">
        <v>420</v>
      </c>
      <c r="K611" s="17">
        <v>713</v>
      </c>
      <c r="L611" s="17">
        <v>575</v>
      </c>
      <c r="M611" s="17">
        <v>483</v>
      </c>
      <c r="N611" s="52">
        <v>0.15</v>
      </c>
      <c r="O611" s="53">
        <v>3</v>
      </c>
      <c r="P611" s="54" t="s">
        <v>84</v>
      </c>
    </row>
    <row r="612" ht="30" spans="1:16">
      <c r="A612" s="237">
        <v>373</v>
      </c>
      <c r="B612" s="23" t="s">
        <v>626</v>
      </c>
      <c r="C612" s="24" t="s">
        <v>1023</v>
      </c>
      <c r="D612" s="25" t="s">
        <v>1024</v>
      </c>
      <c r="E612" s="27"/>
      <c r="F612" s="26"/>
      <c r="G612" s="26" t="s">
        <v>61</v>
      </c>
      <c r="H612" s="20">
        <v>620</v>
      </c>
      <c r="I612" s="57">
        <v>500</v>
      </c>
      <c r="J612" s="56">
        <v>420</v>
      </c>
      <c r="K612" s="17">
        <v>713</v>
      </c>
      <c r="L612" s="17">
        <v>575</v>
      </c>
      <c r="M612" s="17">
        <v>483</v>
      </c>
      <c r="N612" s="52">
        <v>0.15</v>
      </c>
      <c r="O612" s="53">
        <v>1</v>
      </c>
      <c r="P612" s="54" t="s">
        <v>84</v>
      </c>
    </row>
    <row r="613" ht="30" spans="1:16">
      <c r="A613" s="219">
        <v>374</v>
      </c>
      <c r="B613" s="23" t="s">
        <v>626</v>
      </c>
      <c r="C613" s="24" t="s">
        <v>1025</v>
      </c>
      <c r="D613" s="25" t="s">
        <v>1026</v>
      </c>
      <c r="E613" s="27"/>
      <c r="F613" s="26"/>
      <c r="G613" s="26" t="s">
        <v>61</v>
      </c>
      <c r="H613" s="20">
        <v>620</v>
      </c>
      <c r="I613" s="57">
        <v>500</v>
      </c>
      <c r="J613" s="56">
        <v>420</v>
      </c>
      <c r="K613" s="17">
        <v>713</v>
      </c>
      <c r="L613" s="17">
        <v>575</v>
      </c>
      <c r="M613" s="17">
        <v>483</v>
      </c>
      <c r="N613" s="52">
        <v>0.15</v>
      </c>
      <c r="O613" s="53">
        <v>2.66666666666667</v>
      </c>
      <c r="P613" s="54" t="s">
        <v>84</v>
      </c>
    </row>
    <row r="614" ht="30" spans="1:16">
      <c r="A614" s="237">
        <v>375</v>
      </c>
      <c r="B614" s="23" t="s">
        <v>626</v>
      </c>
      <c r="C614" s="24" t="s">
        <v>1027</v>
      </c>
      <c r="D614" s="25" t="s">
        <v>1028</v>
      </c>
      <c r="E614" s="27"/>
      <c r="F614" s="26"/>
      <c r="G614" s="26" t="s">
        <v>61</v>
      </c>
      <c r="H614" s="20">
        <v>620</v>
      </c>
      <c r="I614" s="57">
        <v>500</v>
      </c>
      <c r="J614" s="56">
        <v>420</v>
      </c>
      <c r="K614" s="17">
        <v>713</v>
      </c>
      <c r="L614" s="17">
        <v>575</v>
      </c>
      <c r="M614" s="17">
        <v>483</v>
      </c>
      <c r="N614" s="52">
        <v>0.15</v>
      </c>
      <c r="O614" s="53">
        <v>166.333333333333</v>
      </c>
      <c r="P614" s="54" t="s">
        <v>84</v>
      </c>
    </row>
    <row r="615" ht="30" spans="1:16">
      <c r="A615" s="219">
        <v>376</v>
      </c>
      <c r="B615" s="23" t="s">
        <v>626</v>
      </c>
      <c r="C615" s="24" t="s">
        <v>1029</v>
      </c>
      <c r="D615" s="25" t="s">
        <v>1030</v>
      </c>
      <c r="E615" s="27"/>
      <c r="F615" s="23"/>
      <c r="G615" s="26" t="s">
        <v>61</v>
      </c>
      <c r="H615" s="20">
        <v>370</v>
      </c>
      <c r="I615" s="57">
        <v>300</v>
      </c>
      <c r="J615" s="56">
        <v>250</v>
      </c>
      <c r="K615" s="17">
        <v>425.5</v>
      </c>
      <c r="L615" s="17">
        <v>345</v>
      </c>
      <c r="M615" s="17">
        <v>287.5</v>
      </c>
      <c r="N615" s="52">
        <v>0.15</v>
      </c>
      <c r="O615" s="53">
        <v>13.3333333333333</v>
      </c>
      <c r="P615" s="54" t="s">
        <v>84</v>
      </c>
    </row>
    <row r="616" ht="30" spans="1:16">
      <c r="A616" s="237">
        <v>377</v>
      </c>
      <c r="B616" s="23" t="s">
        <v>626</v>
      </c>
      <c r="C616" s="24" t="s">
        <v>1031</v>
      </c>
      <c r="D616" s="25" t="s">
        <v>1032</v>
      </c>
      <c r="E616" s="27"/>
      <c r="F616" s="23"/>
      <c r="G616" s="26" t="s">
        <v>61</v>
      </c>
      <c r="H616" s="20">
        <v>370</v>
      </c>
      <c r="I616" s="57">
        <v>300</v>
      </c>
      <c r="J616" s="56">
        <v>250</v>
      </c>
      <c r="K616" s="17">
        <v>425.5</v>
      </c>
      <c r="L616" s="17">
        <v>345</v>
      </c>
      <c r="M616" s="17">
        <v>287.5</v>
      </c>
      <c r="N616" s="52">
        <v>0.15</v>
      </c>
      <c r="O616" s="53">
        <v>0</v>
      </c>
      <c r="P616" s="54" t="s">
        <v>84</v>
      </c>
    </row>
    <row r="617" ht="30" spans="1:16">
      <c r="A617" s="219">
        <v>378</v>
      </c>
      <c r="B617" s="23" t="s">
        <v>626</v>
      </c>
      <c r="C617" s="24" t="s">
        <v>1033</v>
      </c>
      <c r="D617" s="25" t="s">
        <v>1034</v>
      </c>
      <c r="E617" s="27"/>
      <c r="F617" s="23"/>
      <c r="G617" s="26" t="s">
        <v>61</v>
      </c>
      <c r="H617" s="20">
        <v>370</v>
      </c>
      <c r="I617" s="57">
        <v>300</v>
      </c>
      <c r="J617" s="56">
        <v>250</v>
      </c>
      <c r="K617" s="17">
        <v>425.5</v>
      </c>
      <c r="L617" s="17">
        <v>345</v>
      </c>
      <c r="M617" s="17">
        <v>287.5</v>
      </c>
      <c r="N617" s="52">
        <v>0.15</v>
      </c>
      <c r="O617" s="53">
        <v>0</v>
      </c>
      <c r="P617" s="54" t="s">
        <v>84</v>
      </c>
    </row>
    <row r="618" ht="30" spans="1:16">
      <c r="A618" s="237">
        <v>379</v>
      </c>
      <c r="B618" s="23" t="s">
        <v>626</v>
      </c>
      <c r="C618" s="24" t="s">
        <v>1035</v>
      </c>
      <c r="D618" s="25" t="s">
        <v>1036</v>
      </c>
      <c r="E618" s="27"/>
      <c r="F618" s="23"/>
      <c r="G618" s="26" t="s">
        <v>61</v>
      </c>
      <c r="H618" s="20">
        <v>370</v>
      </c>
      <c r="I618" s="57">
        <v>300</v>
      </c>
      <c r="J618" s="56">
        <v>250</v>
      </c>
      <c r="K618" s="17">
        <v>425.5</v>
      </c>
      <c r="L618" s="17">
        <v>345</v>
      </c>
      <c r="M618" s="17">
        <v>287.5</v>
      </c>
      <c r="N618" s="52">
        <v>0.15</v>
      </c>
      <c r="O618" s="53">
        <v>47</v>
      </c>
      <c r="P618" s="54" t="s">
        <v>84</v>
      </c>
    </row>
    <row r="619" s="83" customFormat="1" spans="1:16">
      <c r="A619" s="218">
        <v>380</v>
      </c>
      <c r="B619" s="245"/>
      <c r="C619" s="246">
        <v>330703012</v>
      </c>
      <c r="D619" s="247" t="s">
        <v>1037</v>
      </c>
      <c r="E619" s="253"/>
      <c r="F619" s="245"/>
      <c r="G619" s="248"/>
      <c r="H619" s="113"/>
      <c r="I619" s="131"/>
      <c r="J619" s="235"/>
      <c r="K619" s="132"/>
      <c r="L619" s="132"/>
      <c r="M619" s="132"/>
      <c r="N619" s="133"/>
      <c r="O619" s="129"/>
      <c r="P619" s="130"/>
    </row>
    <row r="620" spans="1:16">
      <c r="A620" s="237">
        <v>381</v>
      </c>
      <c r="B620" s="23" t="s">
        <v>626</v>
      </c>
      <c r="C620" s="24" t="s">
        <v>1038</v>
      </c>
      <c r="D620" s="27" t="s">
        <v>1037</v>
      </c>
      <c r="E620" s="27"/>
      <c r="F620" s="23"/>
      <c r="G620" s="26" t="s">
        <v>61</v>
      </c>
      <c r="H620" s="20">
        <v>1890</v>
      </c>
      <c r="I620" s="57">
        <v>1550</v>
      </c>
      <c r="J620" s="56">
        <v>1290</v>
      </c>
      <c r="K620" s="17">
        <v>2173.5</v>
      </c>
      <c r="L620" s="17">
        <v>1782.5</v>
      </c>
      <c r="M620" s="17">
        <v>1483.5</v>
      </c>
      <c r="N620" s="52">
        <v>0.15</v>
      </c>
      <c r="O620" s="53">
        <v>344.333333333333</v>
      </c>
      <c r="P620" s="54" t="s">
        <v>84</v>
      </c>
    </row>
    <row r="621" spans="1:16">
      <c r="A621" s="219">
        <v>382</v>
      </c>
      <c r="B621" s="23" t="s">
        <v>626</v>
      </c>
      <c r="C621" s="24" t="s">
        <v>1039</v>
      </c>
      <c r="D621" s="27" t="s">
        <v>1040</v>
      </c>
      <c r="E621" s="27"/>
      <c r="F621" s="23"/>
      <c r="G621" s="26" t="s">
        <v>61</v>
      </c>
      <c r="H621" s="20">
        <v>1890</v>
      </c>
      <c r="I621" s="57">
        <v>1550</v>
      </c>
      <c r="J621" s="56">
        <v>1290</v>
      </c>
      <c r="K621" s="17">
        <v>2173.5</v>
      </c>
      <c r="L621" s="17">
        <v>1782.5</v>
      </c>
      <c r="M621" s="17">
        <v>1483.5</v>
      </c>
      <c r="N621" s="52">
        <v>0.15</v>
      </c>
      <c r="O621" s="53">
        <v>18.3333333333333</v>
      </c>
      <c r="P621" s="54" t="s">
        <v>84</v>
      </c>
    </row>
    <row r="622" spans="1:16">
      <c r="A622" s="237">
        <v>383</v>
      </c>
      <c r="B622" s="23" t="s">
        <v>626</v>
      </c>
      <c r="C622" s="24" t="s">
        <v>1041</v>
      </c>
      <c r="D622" s="27" t="s">
        <v>1042</v>
      </c>
      <c r="E622" s="27"/>
      <c r="F622" s="23"/>
      <c r="G622" s="26" t="s">
        <v>61</v>
      </c>
      <c r="H622" s="20">
        <v>1890</v>
      </c>
      <c r="I622" s="57">
        <v>1550</v>
      </c>
      <c r="J622" s="56">
        <v>1290</v>
      </c>
      <c r="K622" s="17">
        <v>2173.5</v>
      </c>
      <c r="L622" s="17">
        <v>1782.5</v>
      </c>
      <c r="M622" s="17">
        <v>1483.5</v>
      </c>
      <c r="N622" s="52">
        <v>0.15</v>
      </c>
      <c r="O622" s="53">
        <v>3.33333333333333</v>
      </c>
      <c r="P622" s="54" t="s">
        <v>84</v>
      </c>
    </row>
    <row r="623" ht="30" spans="1:16">
      <c r="A623" s="219">
        <v>384</v>
      </c>
      <c r="B623" s="23" t="s">
        <v>626</v>
      </c>
      <c r="C623" s="24" t="s">
        <v>1043</v>
      </c>
      <c r="D623" s="25" t="s">
        <v>1044</v>
      </c>
      <c r="E623" s="27"/>
      <c r="F623" s="23"/>
      <c r="G623" s="26" t="s">
        <v>61</v>
      </c>
      <c r="H623" s="20">
        <v>860</v>
      </c>
      <c r="I623" s="57">
        <v>700</v>
      </c>
      <c r="J623" s="56">
        <v>580</v>
      </c>
      <c r="K623" s="17">
        <v>989</v>
      </c>
      <c r="L623" s="17">
        <v>805</v>
      </c>
      <c r="M623" s="17">
        <v>667</v>
      </c>
      <c r="N623" s="52">
        <v>0.15</v>
      </c>
      <c r="O623" s="53">
        <v>24.6666666666667</v>
      </c>
      <c r="P623" s="54" t="s">
        <v>84</v>
      </c>
    </row>
    <row r="624" ht="30" spans="1:16">
      <c r="A624" s="237">
        <v>385</v>
      </c>
      <c r="B624" s="23" t="s">
        <v>626</v>
      </c>
      <c r="C624" s="24" t="s">
        <v>1045</v>
      </c>
      <c r="D624" s="25" t="s">
        <v>1046</v>
      </c>
      <c r="E624" s="27"/>
      <c r="F624" s="23"/>
      <c r="G624" s="26" t="s">
        <v>61</v>
      </c>
      <c r="H624" s="20">
        <v>860</v>
      </c>
      <c r="I624" s="57">
        <v>700</v>
      </c>
      <c r="J624" s="56">
        <v>580</v>
      </c>
      <c r="K624" s="17">
        <v>989</v>
      </c>
      <c r="L624" s="17">
        <v>805</v>
      </c>
      <c r="M624" s="17">
        <v>667</v>
      </c>
      <c r="N624" s="52">
        <v>0.15</v>
      </c>
      <c r="O624" s="53">
        <v>1.33333333333333</v>
      </c>
      <c r="P624" s="54" t="s">
        <v>84</v>
      </c>
    </row>
    <row r="625" ht="30" spans="1:16">
      <c r="A625" s="219">
        <v>386</v>
      </c>
      <c r="B625" s="23" t="s">
        <v>626</v>
      </c>
      <c r="C625" s="24" t="s">
        <v>1047</v>
      </c>
      <c r="D625" s="25" t="s">
        <v>1048</v>
      </c>
      <c r="E625" s="27"/>
      <c r="F625" s="23"/>
      <c r="G625" s="26" t="s">
        <v>61</v>
      </c>
      <c r="H625" s="20">
        <v>860</v>
      </c>
      <c r="I625" s="57">
        <v>700</v>
      </c>
      <c r="J625" s="56">
        <v>580</v>
      </c>
      <c r="K625" s="17">
        <v>989</v>
      </c>
      <c r="L625" s="17">
        <v>805</v>
      </c>
      <c r="M625" s="17">
        <v>667</v>
      </c>
      <c r="N625" s="52">
        <v>0.15</v>
      </c>
      <c r="O625" s="53">
        <v>1</v>
      </c>
      <c r="P625" s="54" t="s">
        <v>84</v>
      </c>
    </row>
    <row r="626" ht="30" spans="1:16">
      <c r="A626" s="237">
        <v>387</v>
      </c>
      <c r="B626" s="23" t="s">
        <v>626</v>
      </c>
      <c r="C626" s="24" t="s">
        <v>1049</v>
      </c>
      <c r="D626" s="25" t="s">
        <v>1050</v>
      </c>
      <c r="E626" s="27"/>
      <c r="F626" s="26"/>
      <c r="G626" s="26" t="s">
        <v>61</v>
      </c>
      <c r="H626" s="20">
        <v>510</v>
      </c>
      <c r="I626" s="57">
        <v>420</v>
      </c>
      <c r="J626" s="56">
        <v>350</v>
      </c>
      <c r="K626" s="17">
        <v>586.5</v>
      </c>
      <c r="L626" s="17">
        <v>483</v>
      </c>
      <c r="M626" s="17">
        <v>402.5</v>
      </c>
      <c r="N626" s="52">
        <v>0.15</v>
      </c>
      <c r="O626" s="53">
        <v>0</v>
      </c>
      <c r="P626" s="54" t="s">
        <v>84</v>
      </c>
    </row>
    <row r="627" ht="30" spans="1:16">
      <c r="A627" s="219">
        <v>388</v>
      </c>
      <c r="B627" s="23" t="s">
        <v>626</v>
      </c>
      <c r="C627" s="24" t="s">
        <v>1051</v>
      </c>
      <c r="D627" s="25" t="s">
        <v>1052</v>
      </c>
      <c r="E627" s="27"/>
      <c r="F627" s="26"/>
      <c r="G627" s="26" t="s">
        <v>61</v>
      </c>
      <c r="H627" s="20">
        <v>510</v>
      </c>
      <c r="I627" s="57">
        <v>420</v>
      </c>
      <c r="J627" s="56">
        <v>350</v>
      </c>
      <c r="K627" s="17">
        <v>586.5</v>
      </c>
      <c r="L627" s="17">
        <v>483</v>
      </c>
      <c r="M627" s="17">
        <v>402.5</v>
      </c>
      <c r="N627" s="52">
        <v>0.15</v>
      </c>
      <c r="O627" s="53">
        <v>0</v>
      </c>
      <c r="P627" s="54" t="s">
        <v>84</v>
      </c>
    </row>
    <row r="628" ht="30" spans="1:16">
      <c r="A628" s="237">
        <v>389</v>
      </c>
      <c r="B628" s="23" t="s">
        <v>626</v>
      </c>
      <c r="C628" s="24" t="s">
        <v>1053</v>
      </c>
      <c r="D628" s="25" t="s">
        <v>1054</v>
      </c>
      <c r="E628" s="27"/>
      <c r="F628" s="26"/>
      <c r="G628" s="26" t="s">
        <v>61</v>
      </c>
      <c r="H628" s="20">
        <v>510</v>
      </c>
      <c r="I628" s="57">
        <v>420</v>
      </c>
      <c r="J628" s="56">
        <v>350</v>
      </c>
      <c r="K628" s="17">
        <v>586.5</v>
      </c>
      <c r="L628" s="17">
        <v>483</v>
      </c>
      <c r="M628" s="17">
        <v>402.5</v>
      </c>
      <c r="N628" s="52">
        <v>0.15</v>
      </c>
      <c r="O628" s="53">
        <v>0</v>
      </c>
      <c r="P628" s="54" t="s">
        <v>84</v>
      </c>
    </row>
    <row r="629" s="83" customFormat="1" spans="1:16">
      <c r="A629" s="218">
        <v>390</v>
      </c>
      <c r="B629" s="245"/>
      <c r="C629" s="246">
        <v>330703017</v>
      </c>
      <c r="D629" s="247" t="s">
        <v>1055</v>
      </c>
      <c r="E629" s="247"/>
      <c r="F629" s="245"/>
      <c r="G629" s="248"/>
      <c r="H629" s="113"/>
      <c r="I629" s="131"/>
      <c r="J629" s="235"/>
      <c r="K629" s="132"/>
      <c r="L629" s="132"/>
      <c r="M629" s="132"/>
      <c r="N629" s="133"/>
      <c r="O629" s="129"/>
      <c r="P629" s="130"/>
    </row>
    <row r="630" ht="19" customHeight="1" spans="1:16">
      <c r="A630" s="237">
        <v>391</v>
      </c>
      <c r="B630" s="23" t="s">
        <v>626</v>
      </c>
      <c r="C630" s="249" t="s">
        <v>1056</v>
      </c>
      <c r="D630" s="27" t="s">
        <v>1055</v>
      </c>
      <c r="E630" s="27"/>
      <c r="F630" s="23"/>
      <c r="G630" s="26" t="s">
        <v>61</v>
      </c>
      <c r="H630" s="20">
        <v>590</v>
      </c>
      <c r="I630" s="57">
        <v>480</v>
      </c>
      <c r="J630" s="56">
        <v>400</v>
      </c>
      <c r="K630" s="17">
        <v>678.5</v>
      </c>
      <c r="L630" s="17">
        <v>552</v>
      </c>
      <c r="M630" s="17">
        <v>460</v>
      </c>
      <c r="N630" s="52">
        <v>0.15</v>
      </c>
      <c r="O630" s="53">
        <v>8806.66666666667</v>
      </c>
      <c r="P630" s="54" t="s">
        <v>84</v>
      </c>
    </row>
    <row r="631" ht="19" customHeight="1" spans="1:16">
      <c r="A631" s="219">
        <v>392</v>
      </c>
      <c r="B631" s="23" t="s">
        <v>626</v>
      </c>
      <c r="C631" s="24" t="s">
        <v>1057</v>
      </c>
      <c r="D631" s="27" t="s">
        <v>1058</v>
      </c>
      <c r="E631" s="27"/>
      <c r="F631" s="23"/>
      <c r="G631" s="26" t="s">
        <v>61</v>
      </c>
      <c r="H631" s="20">
        <v>590</v>
      </c>
      <c r="I631" s="57">
        <v>480</v>
      </c>
      <c r="J631" s="56">
        <v>400</v>
      </c>
      <c r="K631" s="17">
        <v>678.5</v>
      </c>
      <c r="L631" s="17">
        <v>552</v>
      </c>
      <c r="M631" s="17">
        <v>460</v>
      </c>
      <c r="N631" s="52">
        <v>0.15</v>
      </c>
      <c r="O631" s="53">
        <v>568</v>
      </c>
      <c r="P631" s="54" t="s">
        <v>84</v>
      </c>
    </row>
    <row r="632" ht="19" customHeight="1" spans="1:16">
      <c r="A632" s="237">
        <v>393</v>
      </c>
      <c r="B632" s="23" t="s">
        <v>626</v>
      </c>
      <c r="C632" s="24" t="s">
        <v>1059</v>
      </c>
      <c r="D632" s="27" t="s">
        <v>1060</v>
      </c>
      <c r="E632" s="27"/>
      <c r="F632" s="23"/>
      <c r="G632" s="26" t="s">
        <v>61</v>
      </c>
      <c r="H632" s="20">
        <v>590</v>
      </c>
      <c r="I632" s="57">
        <v>480</v>
      </c>
      <c r="J632" s="56">
        <v>400</v>
      </c>
      <c r="K632" s="17">
        <v>678.5</v>
      </c>
      <c r="L632" s="17">
        <v>552</v>
      </c>
      <c r="M632" s="17">
        <v>460</v>
      </c>
      <c r="N632" s="52">
        <v>0.15</v>
      </c>
      <c r="O632" s="53">
        <v>168.666666666667</v>
      </c>
      <c r="P632" s="54" t="s">
        <v>84</v>
      </c>
    </row>
    <row r="633" ht="19" customHeight="1" spans="1:16">
      <c r="A633" s="219">
        <v>394</v>
      </c>
      <c r="B633" s="23" t="s">
        <v>626</v>
      </c>
      <c r="C633" s="24" t="s">
        <v>1061</v>
      </c>
      <c r="D633" s="27" t="s">
        <v>1062</v>
      </c>
      <c r="E633" s="27"/>
      <c r="F633" s="23"/>
      <c r="G633" s="26" t="s">
        <v>61</v>
      </c>
      <c r="H633" s="20">
        <v>590</v>
      </c>
      <c r="I633" s="57">
        <v>480</v>
      </c>
      <c r="J633" s="56">
        <v>400</v>
      </c>
      <c r="K633" s="17">
        <v>678.5</v>
      </c>
      <c r="L633" s="17">
        <v>552</v>
      </c>
      <c r="M633" s="17">
        <v>460</v>
      </c>
      <c r="N633" s="52">
        <v>0.15</v>
      </c>
      <c r="O633" s="53">
        <v>43.6666666666667</v>
      </c>
      <c r="P633" s="54" t="s">
        <v>84</v>
      </c>
    </row>
    <row r="634" ht="19" customHeight="1" spans="1:16">
      <c r="A634" s="237">
        <v>395</v>
      </c>
      <c r="B634" s="23" t="s">
        <v>626</v>
      </c>
      <c r="C634" s="24" t="s">
        <v>1063</v>
      </c>
      <c r="D634" s="27" t="s">
        <v>1064</v>
      </c>
      <c r="E634" s="27"/>
      <c r="F634" s="23"/>
      <c r="G634" s="26" t="s">
        <v>61</v>
      </c>
      <c r="H634" s="20">
        <v>590</v>
      </c>
      <c r="I634" s="57">
        <v>480</v>
      </c>
      <c r="J634" s="56">
        <v>400</v>
      </c>
      <c r="K634" s="17">
        <v>678.5</v>
      </c>
      <c r="L634" s="17">
        <v>552</v>
      </c>
      <c r="M634" s="17">
        <v>460</v>
      </c>
      <c r="N634" s="52">
        <v>0.15</v>
      </c>
      <c r="O634" s="53">
        <v>6737.66666666667</v>
      </c>
      <c r="P634" s="54" t="s">
        <v>51</v>
      </c>
    </row>
    <row r="635" ht="19" customHeight="1" spans="1:16">
      <c r="A635" s="219">
        <v>396</v>
      </c>
      <c r="B635" s="23" t="s">
        <v>626</v>
      </c>
      <c r="C635" s="24" t="s">
        <v>1065</v>
      </c>
      <c r="D635" s="27" t="s">
        <v>1066</v>
      </c>
      <c r="E635" s="27"/>
      <c r="F635" s="23"/>
      <c r="G635" s="26" t="s">
        <v>61</v>
      </c>
      <c r="H635" s="20">
        <v>590</v>
      </c>
      <c r="I635" s="57">
        <v>480</v>
      </c>
      <c r="J635" s="56">
        <v>400</v>
      </c>
      <c r="K635" s="17">
        <v>678.5</v>
      </c>
      <c r="L635" s="17">
        <v>552</v>
      </c>
      <c r="M635" s="17">
        <v>460</v>
      </c>
      <c r="N635" s="52">
        <v>0.15</v>
      </c>
      <c r="O635" s="53">
        <v>3221</v>
      </c>
      <c r="P635" s="54" t="s">
        <v>51</v>
      </c>
    </row>
    <row r="636" ht="33" customHeight="1" spans="1:16">
      <c r="A636" s="237">
        <v>397</v>
      </c>
      <c r="B636" s="23" t="s">
        <v>626</v>
      </c>
      <c r="C636" s="24" t="s">
        <v>1067</v>
      </c>
      <c r="D636" s="25" t="s">
        <v>1068</v>
      </c>
      <c r="E636" s="27"/>
      <c r="F636" s="23"/>
      <c r="G636" s="26" t="s">
        <v>61</v>
      </c>
      <c r="H636" s="20">
        <v>270</v>
      </c>
      <c r="I636" s="57">
        <v>220</v>
      </c>
      <c r="J636" s="56">
        <v>180</v>
      </c>
      <c r="K636" s="17">
        <v>310.5</v>
      </c>
      <c r="L636" s="17">
        <v>253</v>
      </c>
      <c r="M636" s="17">
        <v>207</v>
      </c>
      <c r="N636" s="52">
        <v>0.15</v>
      </c>
      <c r="O636" s="53">
        <v>1534</v>
      </c>
      <c r="P636" s="54" t="s">
        <v>84</v>
      </c>
    </row>
    <row r="637" ht="33" customHeight="1" spans="1:16">
      <c r="A637" s="219">
        <v>398</v>
      </c>
      <c r="B637" s="23" t="s">
        <v>626</v>
      </c>
      <c r="C637" s="24" t="s">
        <v>1069</v>
      </c>
      <c r="D637" s="25" t="s">
        <v>1070</v>
      </c>
      <c r="E637" s="27"/>
      <c r="F637" s="23"/>
      <c r="G637" s="26" t="s">
        <v>61</v>
      </c>
      <c r="H637" s="20">
        <v>270</v>
      </c>
      <c r="I637" s="57">
        <v>220</v>
      </c>
      <c r="J637" s="56">
        <v>180</v>
      </c>
      <c r="K637" s="17">
        <v>310.5</v>
      </c>
      <c r="L637" s="17">
        <v>253</v>
      </c>
      <c r="M637" s="17">
        <v>207</v>
      </c>
      <c r="N637" s="52">
        <v>0.15</v>
      </c>
      <c r="O637" s="53">
        <v>7.66666666666667</v>
      </c>
      <c r="P637" s="54" t="s">
        <v>84</v>
      </c>
    </row>
    <row r="638" ht="33" customHeight="1" spans="1:16">
      <c r="A638" s="237">
        <v>399</v>
      </c>
      <c r="B638" s="23" t="s">
        <v>626</v>
      </c>
      <c r="C638" s="24" t="s">
        <v>1071</v>
      </c>
      <c r="D638" s="25" t="s">
        <v>1072</v>
      </c>
      <c r="E638" s="27"/>
      <c r="F638" s="23"/>
      <c r="G638" s="26" t="s">
        <v>61</v>
      </c>
      <c r="H638" s="20">
        <v>270</v>
      </c>
      <c r="I638" s="57">
        <v>220</v>
      </c>
      <c r="J638" s="56">
        <v>180</v>
      </c>
      <c r="K638" s="17">
        <v>310.5</v>
      </c>
      <c r="L638" s="17">
        <v>253</v>
      </c>
      <c r="M638" s="17">
        <v>207</v>
      </c>
      <c r="N638" s="52">
        <v>0.15</v>
      </c>
      <c r="O638" s="53">
        <v>1</v>
      </c>
      <c r="P638" s="54" t="s">
        <v>84</v>
      </c>
    </row>
    <row r="639" ht="33" customHeight="1" spans="1:16">
      <c r="A639" s="219">
        <v>400</v>
      </c>
      <c r="B639" s="23" t="s">
        <v>626</v>
      </c>
      <c r="C639" s="24" t="s">
        <v>1073</v>
      </c>
      <c r="D639" s="25" t="s">
        <v>1074</v>
      </c>
      <c r="E639" s="27"/>
      <c r="F639" s="23"/>
      <c r="G639" s="26" t="s">
        <v>61</v>
      </c>
      <c r="H639" s="20">
        <v>270</v>
      </c>
      <c r="I639" s="57">
        <v>220</v>
      </c>
      <c r="J639" s="56">
        <v>180</v>
      </c>
      <c r="K639" s="17">
        <v>310.5</v>
      </c>
      <c r="L639" s="17">
        <v>253</v>
      </c>
      <c r="M639" s="17">
        <v>207</v>
      </c>
      <c r="N639" s="52">
        <v>0.15</v>
      </c>
      <c r="O639" s="53">
        <v>7</v>
      </c>
      <c r="P639" s="54" t="s">
        <v>84</v>
      </c>
    </row>
    <row r="640" ht="33" customHeight="1" spans="1:16">
      <c r="A640" s="237">
        <v>401</v>
      </c>
      <c r="B640" s="23" t="s">
        <v>626</v>
      </c>
      <c r="C640" s="24" t="s">
        <v>1075</v>
      </c>
      <c r="D640" s="25" t="s">
        <v>1076</v>
      </c>
      <c r="E640" s="27"/>
      <c r="F640" s="23"/>
      <c r="G640" s="26" t="s">
        <v>61</v>
      </c>
      <c r="H640" s="20">
        <v>270</v>
      </c>
      <c r="I640" s="57">
        <v>220</v>
      </c>
      <c r="J640" s="56">
        <v>180</v>
      </c>
      <c r="K640" s="17">
        <v>310.5</v>
      </c>
      <c r="L640" s="17">
        <v>253</v>
      </c>
      <c r="M640" s="17">
        <v>207</v>
      </c>
      <c r="N640" s="52">
        <v>0.15</v>
      </c>
      <c r="O640" s="53">
        <v>21</v>
      </c>
      <c r="P640" s="54" t="s">
        <v>51</v>
      </c>
    </row>
    <row r="641" ht="33" customHeight="1" spans="1:16">
      <c r="A641" s="219">
        <v>402</v>
      </c>
      <c r="B641" s="23" t="s">
        <v>626</v>
      </c>
      <c r="C641" s="24" t="s">
        <v>1077</v>
      </c>
      <c r="D641" s="25" t="s">
        <v>1078</v>
      </c>
      <c r="E641" s="27"/>
      <c r="F641" s="23"/>
      <c r="G641" s="26" t="s">
        <v>61</v>
      </c>
      <c r="H641" s="20">
        <v>270</v>
      </c>
      <c r="I641" s="57">
        <v>220</v>
      </c>
      <c r="J641" s="56">
        <v>180</v>
      </c>
      <c r="K641" s="17">
        <v>310.5</v>
      </c>
      <c r="L641" s="17">
        <v>253</v>
      </c>
      <c r="M641" s="17">
        <v>207</v>
      </c>
      <c r="N641" s="52">
        <v>0.15</v>
      </c>
      <c r="O641" s="53">
        <v>503.333333333333</v>
      </c>
      <c r="P641" s="54" t="s">
        <v>51</v>
      </c>
    </row>
    <row r="642" ht="33" customHeight="1" spans="1:16">
      <c r="A642" s="237">
        <v>403</v>
      </c>
      <c r="B642" s="23" t="s">
        <v>626</v>
      </c>
      <c r="C642" s="24" t="s">
        <v>1079</v>
      </c>
      <c r="D642" s="25" t="s">
        <v>1080</v>
      </c>
      <c r="E642" s="27"/>
      <c r="F642" s="23"/>
      <c r="G642" s="26" t="s">
        <v>61</v>
      </c>
      <c r="H642" s="20">
        <v>160</v>
      </c>
      <c r="I642" s="57">
        <v>130</v>
      </c>
      <c r="J642" s="56">
        <v>110</v>
      </c>
      <c r="K642" s="17">
        <v>184</v>
      </c>
      <c r="L642" s="17">
        <v>149.5</v>
      </c>
      <c r="M642" s="17">
        <v>126.5</v>
      </c>
      <c r="N642" s="52">
        <v>0.15</v>
      </c>
      <c r="O642" s="53">
        <v>17</v>
      </c>
      <c r="P642" s="54" t="s">
        <v>84</v>
      </c>
    </row>
    <row r="643" ht="33" customHeight="1" spans="1:16">
      <c r="A643" s="219">
        <v>404</v>
      </c>
      <c r="B643" s="23" t="s">
        <v>626</v>
      </c>
      <c r="C643" s="24" t="s">
        <v>1081</v>
      </c>
      <c r="D643" s="25" t="s">
        <v>1082</v>
      </c>
      <c r="E643" s="27"/>
      <c r="F643" s="23"/>
      <c r="G643" s="26" t="s">
        <v>61</v>
      </c>
      <c r="H643" s="20">
        <v>160</v>
      </c>
      <c r="I643" s="57">
        <v>130</v>
      </c>
      <c r="J643" s="56">
        <v>110</v>
      </c>
      <c r="K643" s="17">
        <v>184</v>
      </c>
      <c r="L643" s="17">
        <v>149.5</v>
      </c>
      <c r="M643" s="17">
        <v>126.5</v>
      </c>
      <c r="N643" s="52">
        <v>0.15</v>
      </c>
      <c r="O643" s="53">
        <v>1</v>
      </c>
      <c r="P643" s="54" t="s">
        <v>84</v>
      </c>
    </row>
    <row r="644" ht="33" customHeight="1" spans="1:16">
      <c r="A644" s="237">
        <v>405</v>
      </c>
      <c r="B644" s="23" t="s">
        <v>626</v>
      </c>
      <c r="C644" s="24" t="s">
        <v>1083</v>
      </c>
      <c r="D644" s="25" t="s">
        <v>1084</v>
      </c>
      <c r="E644" s="27"/>
      <c r="F644" s="23"/>
      <c r="G644" s="26" t="s">
        <v>61</v>
      </c>
      <c r="H644" s="20">
        <v>160</v>
      </c>
      <c r="I644" s="57">
        <v>130</v>
      </c>
      <c r="J644" s="56">
        <v>110</v>
      </c>
      <c r="K644" s="17">
        <v>184</v>
      </c>
      <c r="L644" s="17">
        <v>149.5</v>
      </c>
      <c r="M644" s="17">
        <v>126.5</v>
      </c>
      <c r="N644" s="52">
        <v>0.15</v>
      </c>
      <c r="O644" s="53">
        <v>0</v>
      </c>
      <c r="P644" s="54" t="s">
        <v>84</v>
      </c>
    </row>
    <row r="645" ht="30" spans="1:16">
      <c r="A645" s="219">
        <v>406</v>
      </c>
      <c r="B645" s="23" t="s">
        <v>626</v>
      </c>
      <c r="C645" s="24" t="s">
        <v>1085</v>
      </c>
      <c r="D645" s="25" t="s">
        <v>1086</v>
      </c>
      <c r="E645" s="27"/>
      <c r="F645" s="23"/>
      <c r="G645" s="26" t="s">
        <v>61</v>
      </c>
      <c r="H645" s="20">
        <v>160</v>
      </c>
      <c r="I645" s="57">
        <v>130</v>
      </c>
      <c r="J645" s="56">
        <v>110</v>
      </c>
      <c r="K645" s="17">
        <v>184</v>
      </c>
      <c r="L645" s="17">
        <v>149.5</v>
      </c>
      <c r="M645" s="17">
        <v>126.5</v>
      </c>
      <c r="N645" s="52">
        <v>0.15</v>
      </c>
      <c r="O645" s="53">
        <v>4.33333333333333</v>
      </c>
      <c r="P645" s="54" t="s">
        <v>84</v>
      </c>
    </row>
    <row r="646" ht="30" spans="1:16">
      <c r="A646" s="237">
        <v>407</v>
      </c>
      <c r="B646" s="23" t="s">
        <v>626</v>
      </c>
      <c r="C646" s="24" t="s">
        <v>1087</v>
      </c>
      <c r="D646" s="25" t="s">
        <v>1088</v>
      </c>
      <c r="E646" s="27"/>
      <c r="F646" s="23"/>
      <c r="G646" s="26" t="s">
        <v>61</v>
      </c>
      <c r="H646" s="20">
        <v>160</v>
      </c>
      <c r="I646" s="57">
        <v>130</v>
      </c>
      <c r="J646" s="56">
        <v>110</v>
      </c>
      <c r="K646" s="17">
        <v>184</v>
      </c>
      <c r="L646" s="17">
        <v>149.5</v>
      </c>
      <c r="M646" s="17">
        <v>126.5</v>
      </c>
      <c r="N646" s="52">
        <v>0.15</v>
      </c>
      <c r="O646" s="53">
        <v>26.3333333333333</v>
      </c>
      <c r="P646" s="54" t="s">
        <v>51</v>
      </c>
    </row>
    <row r="647" ht="30" spans="1:16">
      <c r="A647" s="219">
        <v>408</v>
      </c>
      <c r="B647" s="23" t="s">
        <v>626</v>
      </c>
      <c r="C647" s="24" t="s">
        <v>1089</v>
      </c>
      <c r="D647" s="25" t="s">
        <v>1090</v>
      </c>
      <c r="E647" s="27"/>
      <c r="F647" s="23"/>
      <c r="G647" s="26" t="s">
        <v>61</v>
      </c>
      <c r="H647" s="20">
        <v>160</v>
      </c>
      <c r="I647" s="57">
        <v>130</v>
      </c>
      <c r="J647" s="56">
        <v>110</v>
      </c>
      <c r="K647" s="17">
        <v>184</v>
      </c>
      <c r="L647" s="17">
        <v>149.5</v>
      </c>
      <c r="M647" s="17">
        <v>126.5</v>
      </c>
      <c r="N647" s="52">
        <v>0.15</v>
      </c>
      <c r="O647" s="53">
        <v>23.6666666666667</v>
      </c>
      <c r="P647" s="54" t="s">
        <v>51</v>
      </c>
    </row>
    <row r="648" spans="1:16">
      <c r="A648" s="19">
        <v>409</v>
      </c>
      <c r="B648" s="23"/>
      <c r="C648" s="243">
        <v>3308</v>
      </c>
      <c r="D648" s="244" t="s">
        <v>1091</v>
      </c>
      <c r="E648" s="27"/>
      <c r="F648" s="26"/>
      <c r="G648" s="26"/>
      <c r="H648" s="20"/>
      <c r="I648" s="57"/>
      <c r="J648" s="56"/>
      <c r="K648" s="17"/>
      <c r="L648" s="17"/>
      <c r="M648" s="17"/>
      <c r="N648" s="52"/>
      <c r="O648" s="53"/>
      <c r="P648" s="54"/>
    </row>
    <row r="649" ht="60" spans="1:16">
      <c r="A649" s="219">
        <v>410</v>
      </c>
      <c r="B649" s="23"/>
      <c r="C649" s="243">
        <v>330801</v>
      </c>
      <c r="D649" s="244" t="s">
        <v>1092</v>
      </c>
      <c r="E649" s="27"/>
      <c r="F649" s="26" t="s">
        <v>1093</v>
      </c>
      <c r="G649" s="26"/>
      <c r="H649" s="20"/>
      <c r="I649" s="57"/>
      <c r="J649" s="56"/>
      <c r="K649" s="17"/>
      <c r="L649" s="17"/>
      <c r="M649" s="17"/>
      <c r="N649" s="52"/>
      <c r="O649" s="53"/>
      <c r="P649" s="54"/>
    </row>
    <row r="650" s="83" customFormat="1" spans="1:16">
      <c r="A650" s="218">
        <v>411</v>
      </c>
      <c r="B650" s="245"/>
      <c r="C650" s="246">
        <v>330801003</v>
      </c>
      <c r="D650" s="247" t="s">
        <v>1094</v>
      </c>
      <c r="E650" s="247"/>
      <c r="F650" s="248" t="s">
        <v>1095</v>
      </c>
      <c r="G650" s="248"/>
      <c r="H650" s="113"/>
      <c r="I650" s="131"/>
      <c r="J650" s="235"/>
      <c r="K650" s="132"/>
      <c r="L650" s="132"/>
      <c r="M650" s="132"/>
      <c r="N650" s="133"/>
      <c r="O650" s="129"/>
      <c r="P650" s="130"/>
    </row>
    <row r="651" spans="1:16">
      <c r="A651" s="219">
        <v>412</v>
      </c>
      <c r="B651" s="23" t="s">
        <v>626</v>
      </c>
      <c r="C651" s="249" t="s">
        <v>1096</v>
      </c>
      <c r="D651" s="27" t="s">
        <v>1094</v>
      </c>
      <c r="E651" s="27"/>
      <c r="F651" s="26"/>
      <c r="G651" s="26" t="s">
        <v>61</v>
      </c>
      <c r="H651" s="20">
        <v>5120</v>
      </c>
      <c r="I651" s="57">
        <v>4220</v>
      </c>
      <c r="J651" s="56">
        <v>3470</v>
      </c>
      <c r="K651" s="17">
        <v>5888</v>
      </c>
      <c r="L651" s="17">
        <v>4853</v>
      </c>
      <c r="M651" s="17">
        <v>3990.5</v>
      </c>
      <c r="N651" s="52">
        <v>0.15</v>
      </c>
      <c r="O651" s="53">
        <v>315.666666666667</v>
      </c>
      <c r="P651" s="54" t="s">
        <v>25</v>
      </c>
    </row>
    <row r="652" ht="30" spans="1:16">
      <c r="A652" s="237">
        <v>413</v>
      </c>
      <c r="B652" s="23" t="s">
        <v>626</v>
      </c>
      <c r="C652" s="249" t="s">
        <v>1097</v>
      </c>
      <c r="D652" s="25" t="s">
        <v>1098</v>
      </c>
      <c r="E652" s="27"/>
      <c r="F652" s="26"/>
      <c r="G652" s="26" t="s">
        <v>61</v>
      </c>
      <c r="H652" s="20">
        <v>2320</v>
      </c>
      <c r="I652" s="57">
        <v>1900</v>
      </c>
      <c r="J652" s="56">
        <v>1570</v>
      </c>
      <c r="K652" s="17">
        <v>2668</v>
      </c>
      <c r="L652" s="17">
        <v>2185</v>
      </c>
      <c r="M652" s="17">
        <v>1805.5</v>
      </c>
      <c r="N652" s="52">
        <v>0.15</v>
      </c>
      <c r="O652" s="53">
        <v>89</v>
      </c>
      <c r="P652" s="54" t="s">
        <v>25</v>
      </c>
    </row>
    <row r="653" ht="30" spans="1:16">
      <c r="A653" s="219">
        <v>414</v>
      </c>
      <c r="B653" s="23" t="s">
        <v>626</v>
      </c>
      <c r="C653" s="24" t="s">
        <v>1099</v>
      </c>
      <c r="D653" s="25" t="s">
        <v>1100</v>
      </c>
      <c r="E653" s="27"/>
      <c r="F653" s="26"/>
      <c r="G653" s="26" t="s">
        <v>61</v>
      </c>
      <c r="H653" s="20">
        <v>1390</v>
      </c>
      <c r="I653" s="57">
        <v>1140</v>
      </c>
      <c r="J653" s="56">
        <v>940</v>
      </c>
      <c r="K653" s="17">
        <v>1598.5</v>
      </c>
      <c r="L653" s="17">
        <v>1311</v>
      </c>
      <c r="M653" s="17">
        <v>1081</v>
      </c>
      <c r="N653" s="52">
        <v>0.15</v>
      </c>
      <c r="O653" s="53">
        <v>0.666666666666667</v>
      </c>
      <c r="P653" s="54" t="s">
        <v>25</v>
      </c>
    </row>
    <row r="654" s="83" customFormat="1" spans="1:16">
      <c r="A654" s="218">
        <v>415</v>
      </c>
      <c r="B654" s="245"/>
      <c r="C654" s="246">
        <v>330801005</v>
      </c>
      <c r="D654" s="250" t="s">
        <v>1101</v>
      </c>
      <c r="E654" s="247"/>
      <c r="F654" s="248" t="s">
        <v>1095</v>
      </c>
      <c r="G654" s="248"/>
      <c r="H654" s="113"/>
      <c r="I654" s="131"/>
      <c r="J654" s="235"/>
      <c r="K654" s="132"/>
      <c r="L654" s="132"/>
      <c r="M654" s="132"/>
      <c r="N654" s="133"/>
      <c r="O654" s="129"/>
      <c r="P654" s="130"/>
    </row>
    <row r="655" spans="1:16">
      <c r="A655" s="219">
        <v>416</v>
      </c>
      <c r="B655" s="23" t="s">
        <v>626</v>
      </c>
      <c r="C655" s="249" t="s">
        <v>1102</v>
      </c>
      <c r="D655" s="25" t="s">
        <v>1101</v>
      </c>
      <c r="E655" s="27"/>
      <c r="F655" s="26"/>
      <c r="G655" s="26" t="s">
        <v>61</v>
      </c>
      <c r="H655" s="20">
        <v>5440</v>
      </c>
      <c r="I655" s="57">
        <v>4480</v>
      </c>
      <c r="J655" s="56">
        <v>3690</v>
      </c>
      <c r="K655" s="17">
        <v>6256</v>
      </c>
      <c r="L655" s="17">
        <v>5152</v>
      </c>
      <c r="M655" s="17">
        <v>4243.5</v>
      </c>
      <c r="N655" s="52">
        <v>0.15</v>
      </c>
      <c r="O655" s="53">
        <v>13.3333333333333</v>
      </c>
      <c r="P655" s="54" t="s">
        <v>25</v>
      </c>
    </row>
    <row r="656" ht="30" spans="1:16">
      <c r="A656" s="237">
        <v>417</v>
      </c>
      <c r="B656" s="23" t="s">
        <v>626</v>
      </c>
      <c r="C656" s="249" t="s">
        <v>1103</v>
      </c>
      <c r="D656" s="25" t="s">
        <v>1104</v>
      </c>
      <c r="E656" s="27"/>
      <c r="F656" s="26"/>
      <c r="G656" s="26" t="s">
        <v>61</v>
      </c>
      <c r="H656" s="20">
        <v>2470</v>
      </c>
      <c r="I656" s="57">
        <v>2020</v>
      </c>
      <c r="J656" s="56">
        <v>1670</v>
      </c>
      <c r="K656" s="17">
        <v>2840.5</v>
      </c>
      <c r="L656" s="17">
        <v>2323</v>
      </c>
      <c r="M656" s="17">
        <v>1920.5</v>
      </c>
      <c r="N656" s="52">
        <v>0.15</v>
      </c>
      <c r="O656" s="53">
        <v>6.33333333333333</v>
      </c>
      <c r="P656" s="54" t="s">
        <v>25</v>
      </c>
    </row>
    <row r="657" ht="30" spans="1:16">
      <c r="A657" s="219">
        <v>418</v>
      </c>
      <c r="B657" s="23" t="s">
        <v>626</v>
      </c>
      <c r="C657" s="24" t="s">
        <v>1105</v>
      </c>
      <c r="D657" s="25" t="s">
        <v>1106</v>
      </c>
      <c r="E657" s="27"/>
      <c r="F657" s="26"/>
      <c r="G657" s="26" t="s">
        <v>61</v>
      </c>
      <c r="H657" s="20">
        <v>1480</v>
      </c>
      <c r="I657" s="57">
        <v>1210</v>
      </c>
      <c r="J657" s="56">
        <v>1000</v>
      </c>
      <c r="K657" s="17">
        <v>1702</v>
      </c>
      <c r="L657" s="17">
        <v>1391.5</v>
      </c>
      <c r="M657" s="17">
        <v>1150</v>
      </c>
      <c r="N657" s="52">
        <v>0.15</v>
      </c>
      <c r="O657" s="53">
        <v>0</v>
      </c>
      <c r="P657" s="54" t="s">
        <v>25</v>
      </c>
    </row>
    <row r="658" s="83" customFormat="1" ht="30" spans="1:16">
      <c r="A658" s="218">
        <v>419</v>
      </c>
      <c r="B658" s="245"/>
      <c r="C658" s="246">
        <v>330801006</v>
      </c>
      <c r="D658" s="247" t="s">
        <v>1107</v>
      </c>
      <c r="E658" s="247" t="s">
        <v>1108</v>
      </c>
      <c r="F658" s="248"/>
      <c r="G658" s="248"/>
      <c r="H658" s="113"/>
      <c r="I658" s="131"/>
      <c r="J658" s="235"/>
      <c r="K658" s="132"/>
      <c r="L658" s="132"/>
      <c r="M658" s="132"/>
      <c r="N658" s="133"/>
      <c r="O658" s="129"/>
      <c r="P658" s="130"/>
    </row>
    <row r="659" ht="30" spans="1:16">
      <c r="A659" s="219">
        <v>420</v>
      </c>
      <c r="B659" s="23" t="s">
        <v>626</v>
      </c>
      <c r="C659" s="249" t="s">
        <v>1109</v>
      </c>
      <c r="D659" s="27" t="s">
        <v>1107</v>
      </c>
      <c r="E659" s="27"/>
      <c r="F659" s="26"/>
      <c r="G659" s="26" t="s">
        <v>61</v>
      </c>
      <c r="H659" s="20">
        <v>5760</v>
      </c>
      <c r="I659" s="57">
        <v>4740</v>
      </c>
      <c r="J659" s="56">
        <v>3910</v>
      </c>
      <c r="K659" s="17">
        <v>6624</v>
      </c>
      <c r="L659" s="17">
        <v>5451</v>
      </c>
      <c r="M659" s="17">
        <v>4496.5</v>
      </c>
      <c r="N659" s="52">
        <v>0.15</v>
      </c>
      <c r="O659" s="53">
        <v>5</v>
      </c>
      <c r="P659" s="54" t="s">
        <v>25</v>
      </c>
    </row>
    <row r="660" ht="45" spans="1:16">
      <c r="A660" s="237">
        <v>421</v>
      </c>
      <c r="B660" s="23" t="s">
        <v>626</v>
      </c>
      <c r="C660" s="249" t="s">
        <v>1110</v>
      </c>
      <c r="D660" s="27" t="s">
        <v>1111</v>
      </c>
      <c r="E660" s="27"/>
      <c r="F660" s="26"/>
      <c r="G660" s="26" t="s">
        <v>61</v>
      </c>
      <c r="H660" s="20">
        <v>2610</v>
      </c>
      <c r="I660" s="57">
        <v>2140</v>
      </c>
      <c r="J660" s="56">
        <v>1760</v>
      </c>
      <c r="K660" s="17">
        <v>3001.5</v>
      </c>
      <c r="L660" s="17">
        <v>2461</v>
      </c>
      <c r="M660" s="17">
        <v>2024</v>
      </c>
      <c r="N660" s="52">
        <v>0.15</v>
      </c>
      <c r="O660" s="53">
        <v>1</v>
      </c>
      <c r="P660" s="54" t="s">
        <v>25</v>
      </c>
    </row>
    <row r="661" ht="45" spans="1:16">
      <c r="A661" s="219">
        <v>422</v>
      </c>
      <c r="B661" s="23" t="s">
        <v>626</v>
      </c>
      <c r="C661" s="24" t="s">
        <v>1112</v>
      </c>
      <c r="D661" s="27" t="s">
        <v>1113</v>
      </c>
      <c r="E661" s="27"/>
      <c r="F661" s="26"/>
      <c r="G661" s="26" t="s">
        <v>61</v>
      </c>
      <c r="H661" s="20">
        <v>1570</v>
      </c>
      <c r="I661" s="57">
        <v>1290</v>
      </c>
      <c r="J661" s="56">
        <v>1060</v>
      </c>
      <c r="K661" s="17">
        <v>1805.5</v>
      </c>
      <c r="L661" s="17">
        <v>1483.5</v>
      </c>
      <c r="M661" s="17">
        <v>1219</v>
      </c>
      <c r="N661" s="52">
        <v>0.15</v>
      </c>
      <c r="O661" s="53">
        <v>1</v>
      </c>
      <c r="P661" s="54" t="s">
        <v>25</v>
      </c>
    </row>
    <row r="662" s="83" customFormat="1" ht="23" customHeight="1" spans="1:16">
      <c r="A662" s="218">
        <v>423</v>
      </c>
      <c r="B662" s="245"/>
      <c r="C662" s="246">
        <v>330801008</v>
      </c>
      <c r="D662" s="247" t="s">
        <v>1114</v>
      </c>
      <c r="E662" s="247"/>
      <c r="F662" s="248" t="s">
        <v>1115</v>
      </c>
      <c r="G662" s="248"/>
      <c r="H662" s="113"/>
      <c r="I662" s="131"/>
      <c r="J662" s="235"/>
      <c r="K662" s="132"/>
      <c r="L662" s="132"/>
      <c r="M662" s="132"/>
      <c r="N662" s="133"/>
      <c r="O662" s="129"/>
      <c r="P662" s="130"/>
    </row>
    <row r="663" spans="1:16">
      <c r="A663" s="219">
        <v>424</v>
      </c>
      <c r="B663" s="23" t="s">
        <v>626</v>
      </c>
      <c r="C663" s="249" t="s">
        <v>1116</v>
      </c>
      <c r="D663" s="27" t="s">
        <v>1114</v>
      </c>
      <c r="E663" s="27"/>
      <c r="F663" s="26"/>
      <c r="G663" s="26" t="s">
        <v>61</v>
      </c>
      <c r="H663" s="20">
        <v>4640</v>
      </c>
      <c r="I663" s="57">
        <v>3830</v>
      </c>
      <c r="J663" s="56">
        <v>3150</v>
      </c>
      <c r="K663" s="17">
        <v>5336</v>
      </c>
      <c r="L663" s="17">
        <v>4404.5</v>
      </c>
      <c r="M663" s="17">
        <v>3622.5</v>
      </c>
      <c r="N663" s="52">
        <v>0.15</v>
      </c>
      <c r="O663" s="53">
        <v>14.6666666666667</v>
      </c>
      <c r="P663" s="54" t="s">
        <v>25</v>
      </c>
    </row>
    <row r="664" ht="30" spans="1:16">
      <c r="A664" s="237">
        <v>425</v>
      </c>
      <c r="B664" s="23" t="s">
        <v>626</v>
      </c>
      <c r="C664" s="249" t="s">
        <v>1117</v>
      </c>
      <c r="D664" s="25" t="s">
        <v>1118</v>
      </c>
      <c r="E664" s="27"/>
      <c r="F664" s="26"/>
      <c r="G664" s="26" t="s">
        <v>61</v>
      </c>
      <c r="H664" s="20">
        <v>2100</v>
      </c>
      <c r="I664" s="57">
        <v>1730</v>
      </c>
      <c r="J664" s="56">
        <v>1420</v>
      </c>
      <c r="K664" s="17">
        <v>2415</v>
      </c>
      <c r="L664" s="17">
        <v>1989.5</v>
      </c>
      <c r="M664" s="17">
        <v>1633</v>
      </c>
      <c r="N664" s="52">
        <v>0.15</v>
      </c>
      <c r="O664" s="53">
        <v>38.6666666666667</v>
      </c>
      <c r="P664" s="54" t="s">
        <v>25</v>
      </c>
    </row>
    <row r="665" ht="30" spans="1:16">
      <c r="A665" s="219">
        <v>426</v>
      </c>
      <c r="B665" s="23" t="s">
        <v>626</v>
      </c>
      <c r="C665" s="24" t="s">
        <v>1119</v>
      </c>
      <c r="D665" s="25" t="s">
        <v>1120</v>
      </c>
      <c r="E665" s="27"/>
      <c r="F665" s="26"/>
      <c r="G665" s="26" t="s">
        <v>61</v>
      </c>
      <c r="H665" s="20">
        <v>1260</v>
      </c>
      <c r="I665" s="57">
        <v>1040</v>
      </c>
      <c r="J665" s="56">
        <v>850</v>
      </c>
      <c r="K665" s="17">
        <v>1449</v>
      </c>
      <c r="L665" s="17">
        <v>1196</v>
      </c>
      <c r="M665" s="17">
        <v>977.5</v>
      </c>
      <c r="N665" s="52">
        <v>0.15</v>
      </c>
      <c r="O665" s="53">
        <v>0</v>
      </c>
      <c r="P665" s="54" t="s">
        <v>25</v>
      </c>
    </row>
    <row r="666" s="83" customFormat="1" ht="75" spans="1:16">
      <c r="A666" s="218">
        <v>427</v>
      </c>
      <c r="B666" s="254"/>
      <c r="C666" s="246">
        <v>330801009</v>
      </c>
      <c r="D666" s="247" t="s">
        <v>1121</v>
      </c>
      <c r="E666" s="255"/>
      <c r="F666" s="248" t="s">
        <v>1122</v>
      </c>
      <c r="G666" s="242"/>
      <c r="H666" s="256"/>
      <c r="I666" s="258"/>
      <c r="J666" s="259"/>
      <c r="K666" s="132"/>
      <c r="L666" s="132"/>
      <c r="M666" s="132"/>
      <c r="N666" s="133"/>
      <c r="O666" s="129"/>
      <c r="P666" s="130"/>
    </row>
    <row r="667" spans="1:16">
      <c r="A667" s="219">
        <v>428</v>
      </c>
      <c r="B667" s="23" t="s">
        <v>626</v>
      </c>
      <c r="C667" s="24" t="s">
        <v>1123</v>
      </c>
      <c r="D667" s="27" t="s">
        <v>1121</v>
      </c>
      <c r="E667" s="257"/>
      <c r="F667" s="26"/>
      <c r="G667" s="26" t="s">
        <v>61</v>
      </c>
      <c r="H667" s="20">
        <v>5440</v>
      </c>
      <c r="I667" s="57">
        <v>4480</v>
      </c>
      <c r="J667" s="56">
        <v>3690</v>
      </c>
      <c r="K667" s="17">
        <v>6256</v>
      </c>
      <c r="L667" s="17">
        <v>5152</v>
      </c>
      <c r="M667" s="17">
        <v>4243.5</v>
      </c>
      <c r="N667" s="52">
        <v>0.15</v>
      </c>
      <c r="O667" s="53">
        <v>280.666666666667</v>
      </c>
      <c r="P667" s="54" t="s">
        <v>25</v>
      </c>
    </row>
    <row r="668" ht="30" spans="1:16">
      <c r="A668" s="237">
        <v>429</v>
      </c>
      <c r="B668" s="23" t="s">
        <v>626</v>
      </c>
      <c r="C668" s="24" t="s">
        <v>1124</v>
      </c>
      <c r="D668" s="25" t="s">
        <v>1125</v>
      </c>
      <c r="E668" s="257"/>
      <c r="F668" s="26"/>
      <c r="G668" s="26" t="s">
        <v>61</v>
      </c>
      <c r="H668" s="20">
        <v>2470</v>
      </c>
      <c r="I668" s="57">
        <v>2020</v>
      </c>
      <c r="J668" s="56">
        <v>1670</v>
      </c>
      <c r="K668" s="17">
        <v>2840.5</v>
      </c>
      <c r="L668" s="17">
        <v>2323</v>
      </c>
      <c r="M668" s="17">
        <v>1920.5</v>
      </c>
      <c r="N668" s="52">
        <v>0.15</v>
      </c>
      <c r="O668" s="53">
        <v>37</v>
      </c>
      <c r="P668" s="54" t="s">
        <v>25</v>
      </c>
    </row>
    <row r="669" ht="30" spans="1:16">
      <c r="A669" s="219">
        <v>430</v>
      </c>
      <c r="B669" s="23" t="s">
        <v>626</v>
      </c>
      <c r="C669" s="24" t="s">
        <v>1126</v>
      </c>
      <c r="D669" s="25" t="s">
        <v>1127</v>
      </c>
      <c r="E669" s="257"/>
      <c r="F669" s="26"/>
      <c r="G669" s="26" t="s">
        <v>61</v>
      </c>
      <c r="H669" s="20">
        <v>1480</v>
      </c>
      <c r="I669" s="57">
        <v>1210</v>
      </c>
      <c r="J669" s="56">
        <v>1000</v>
      </c>
      <c r="K669" s="17">
        <v>1702</v>
      </c>
      <c r="L669" s="17">
        <v>1391.5</v>
      </c>
      <c r="M669" s="17">
        <v>1150</v>
      </c>
      <c r="N669" s="52">
        <v>0.15</v>
      </c>
      <c r="O669" s="53">
        <v>0.333333333333333</v>
      </c>
      <c r="P669" s="54" t="s">
        <v>25</v>
      </c>
    </row>
    <row r="670" s="83" customFormat="1" ht="45" spans="1:16">
      <c r="A670" s="218">
        <v>431</v>
      </c>
      <c r="B670" s="245"/>
      <c r="C670" s="246">
        <v>330801012</v>
      </c>
      <c r="D670" s="247" t="s">
        <v>1128</v>
      </c>
      <c r="E670" s="250" t="s">
        <v>1129</v>
      </c>
      <c r="F670" s="248" t="s">
        <v>1130</v>
      </c>
      <c r="G670" s="248"/>
      <c r="H670" s="113"/>
      <c r="I670" s="131"/>
      <c r="J670" s="235"/>
      <c r="K670" s="132"/>
      <c r="L670" s="132"/>
      <c r="M670" s="132"/>
      <c r="N670" s="133"/>
      <c r="O670" s="129"/>
      <c r="P670" s="130"/>
    </row>
    <row r="671" ht="21" customHeight="1" spans="1:16">
      <c r="A671" s="219">
        <v>432</v>
      </c>
      <c r="B671" s="23" t="s">
        <v>626</v>
      </c>
      <c r="C671" s="249" t="s">
        <v>1131</v>
      </c>
      <c r="D671" s="27" t="s">
        <v>1128</v>
      </c>
      <c r="E671" s="27"/>
      <c r="F671" s="26"/>
      <c r="G671" s="26" t="s">
        <v>61</v>
      </c>
      <c r="H671" s="20">
        <v>4560</v>
      </c>
      <c r="I671" s="57">
        <v>3750</v>
      </c>
      <c r="J671" s="56">
        <v>3100</v>
      </c>
      <c r="K671" s="17">
        <v>5244</v>
      </c>
      <c r="L671" s="17">
        <v>4312.5</v>
      </c>
      <c r="M671" s="17">
        <v>3565</v>
      </c>
      <c r="N671" s="52">
        <v>0.15</v>
      </c>
      <c r="O671" s="53">
        <v>10.3333333333333</v>
      </c>
      <c r="P671" s="54" t="s">
        <v>25</v>
      </c>
    </row>
    <row r="672" ht="30" spans="1:16">
      <c r="A672" s="237">
        <v>433</v>
      </c>
      <c r="B672" s="23" t="s">
        <v>626</v>
      </c>
      <c r="C672" s="249" t="s">
        <v>1132</v>
      </c>
      <c r="D672" s="25" t="s">
        <v>1133</v>
      </c>
      <c r="E672" s="27"/>
      <c r="F672" s="26"/>
      <c r="G672" s="26" t="s">
        <v>61</v>
      </c>
      <c r="H672" s="20">
        <v>2070</v>
      </c>
      <c r="I672" s="57">
        <v>1690</v>
      </c>
      <c r="J672" s="56">
        <v>1400</v>
      </c>
      <c r="K672" s="17">
        <v>2380.5</v>
      </c>
      <c r="L672" s="17">
        <v>1943.5</v>
      </c>
      <c r="M672" s="17">
        <v>1610</v>
      </c>
      <c r="N672" s="52">
        <v>0.15</v>
      </c>
      <c r="O672" s="53">
        <v>26</v>
      </c>
      <c r="P672" s="54" t="s">
        <v>25</v>
      </c>
    </row>
    <row r="673" ht="30" spans="1:16">
      <c r="A673" s="219">
        <v>434</v>
      </c>
      <c r="B673" s="23" t="s">
        <v>626</v>
      </c>
      <c r="C673" s="24" t="s">
        <v>1134</v>
      </c>
      <c r="D673" s="25" t="s">
        <v>1135</v>
      </c>
      <c r="E673" s="27"/>
      <c r="F673" s="26"/>
      <c r="G673" s="26" t="s">
        <v>61</v>
      </c>
      <c r="H673" s="20">
        <v>1240</v>
      </c>
      <c r="I673" s="57">
        <v>1020</v>
      </c>
      <c r="J673" s="56">
        <v>840</v>
      </c>
      <c r="K673" s="17">
        <v>1426</v>
      </c>
      <c r="L673" s="17">
        <v>1173</v>
      </c>
      <c r="M673" s="17">
        <v>966</v>
      </c>
      <c r="N673" s="52">
        <v>0.15</v>
      </c>
      <c r="O673" s="53">
        <v>0</v>
      </c>
      <c r="P673" s="54" t="s">
        <v>25</v>
      </c>
    </row>
    <row r="674" s="83" customFormat="1" spans="1:16">
      <c r="A674" s="218">
        <v>435</v>
      </c>
      <c r="B674" s="245"/>
      <c r="C674" s="246">
        <v>330801019</v>
      </c>
      <c r="D674" s="247" t="s">
        <v>1136</v>
      </c>
      <c r="E674" s="253"/>
      <c r="F674" s="248" t="s">
        <v>1130</v>
      </c>
      <c r="G674" s="248"/>
      <c r="H674" s="113"/>
      <c r="I674" s="131"/>
      <c r="J674" s="235"/>
      <c r="K674" s="132"/>
      <c r="L674" s="132"/>
      <c r="M674" s="132"/>
      <c r="N674" s="133"/>
      <c r="O674" s="129">
        <v>0</v>
      </c>
      <c r="P674" s="130"/>
    </row>
    <row r="675" spans="1:16">
      <c r="A675" s="219">
        <v>436</v>
      </c>
      <c r="B675" s="23" t="s">
        <v>626</v>
      </c>
      <c r="C675" s="249" t="s">
        <v>1137</v>
      </c>
      <c r="D675" s="27" t="s">
        <v>1136</v>
      </c>
      <c r="E675" s="27"/>
      <c r="F675" s="26"/>
      <c r="G675" s="26" t="s">
        <v>61</v>
      </c>
      <c r="H675" s="20">
        <v>4800</v>
      </c>
      <c r="I675" s="57">
        <v>3950</v>
      </c>
      <c r="J675" s="56">
        <v>3260</v>
      </c>
      <c r="K675" s="17">
        <v>5520</v>
      </c>
      <c r="L675" s="17">
        <v>4542.5</v>
      </c>
      <c r="M675" s="17">
        <v>3749</v>
      </c>
      <c r="N675" s="52">
        <v>0.15</v>
      </c>
      <c r="O675" s="53">
        <v>15.3333333333333</v>
      </c>
      <c r="P675" s="54" t="s">
        <v>25</v>
      </c>
    </row>
    <row r="676" ht="20" customHeight="1" spans="1:16">
      <c r="A676" s="237">
        <v>437</v>
      </c>
      <c r="B676" s="23" t="s">
        <v>626</v>
      </c>
      <c r="C676" s="24" t="s">
        <v>1138</v>
      </c>
      <c r="D676" s="27" t="s">
        <v>1139</v>
      </c>
      <c r="E676" s="27"/>
      <c r="F676" s="26"/>
      <c r="G676" s="26" t="s">
        <v>61</v>
      </c>
      <c r="H676" s="20">
        <v>4800</v>
      </c>
      <c r="I676" s="57">
        <v>3950</v>
      </c>
      <c r="J676" s="56">
        <v>3260</v>
      </c>
      <c r="K676" s="17">
        <v>5520</v>
      </c>
      <c r="L676" s="17">
        <v>4542.5</v>
      </c>
      <c r="M676" s="17">
        <v>3749</v>
      </c>
      <c r="N676" s="52">
        <v>0.15</v>
      </c>
      <c r="O676" s="53">
        <v>29.6666666666667</v>
      </c>
      <c r="P676" s="54" t="s">
        <v>25</v>
      </c>
    </row>
    <row r="677" ht="20" customHeight="1" spans="1:16">
      <c r="A677" s="219">
        <v>438</v>
      </c>
      <c r="B677" s="23" t="s">
        <v>626</v>
      </c>
      <c r="C677" s="24" t="s">
        <v>1140</v>
      </c>
      <c r="D677" s="27" t="s">
        <v>1141</v>
      </c>
      <c r="E677" s="27"/>
      <c r="F677" s="26"/>
      <c r="G677" s="26" t="s">
        <v>61</v>
      </c>
      <c r="H677" s="20">
        <v>4800</v>
      </c>
      <c r="I677" s="57">
        <v>3950</v>
      </c>
      <c r="J677" s="56">
        <v>3260</v>
      </c>
      <c r="K677" s="17">
        <v>5520</v>
      </c>
      <c r="L677" s="17">
        <v>4542.5</v>
      </c>
      <c r="M677" s="17">
        <v>3749</v>
      </c>
      <c r="N677" s="52">
        <v>0.15</v>
      </c>
      <c r="O677" s="53">
        <v>101.666666666667</v>
      </c>
      <c r="P677" s="54" t="s">
        <v>25</v>
      </c>
    </row>
    <row r="678" ht="20" customHeight="1" spans="1:16">
      <c r="A678" s="237">
        <v>439</v>
      </c>
      <c r="B678" s="23" t="s">
        <v>626</v>
      </c>
      <c r="C678" s="24" t="s">
        <v>1142</v>
      </c>
      <c r="D678" s="27" t="s">
        <v>1143</v>
      </c>
      <c r="E678" s="27"/>
      <c r="F678" s="26"/>
      <c r="G678" s="26" t="s">
        <v>61</v>
      </c>
      <c r="H678" s="20">
        <v>4800</v>
      </c>
      <c r="I678" s="57">
        <v>3950</v>
      </c>
      <c r="J678" s="56">
        <v>3260</v>
      </c>
      <c r="K678" s="17">
        <v>5520</v>
      </c>
      <c r="L678" s="17">
        <v>4542.5</v>
      </c>
      <c r="M678" s="17">
        <v>3749</v>
      </c>
      <c r="N678" s="52">
        <v>0.15</v>
      </c>
      <c r="O678" s="53">
        <v>27.3333333333333</v>
      </c>
      <c r="P678" s="54" t="s">
        <v>25</v>
      </c>
    </row>
    <row r="679" ht="30" spans="1:16">
      <c r="A679" s="219">
        <v>440</v>
      </c>
      <c r="B679" s="23" t="s">
        <v>626</v>
      </c>
      <c r="C679" s="24" t="s">
        <v>1144</v>
      </c>
      <c r="D679" s="25" t="s">
        <v>1145</v>
      </c>
      <c r="E679" s="27"/>
      <c r="F679" s="26"/>
      <c r="G679" s="26" t="s">
        <v>61</v>
      </c>
      <c r="H679" s="20">
        <v>2180</v>
      </c>
      <c r="I679" s="57">
        <v>1790</v>
      </c>
      <c r="J679" s="56">
        <v>1470</v>
      </c>
      <c r="K679" s="17">
        <v>2507</v>
      </c>
      <c r="L679" s="17">
        <v>2058.5</v>
      </c>
      <c r="M679" s="17">
        <v>1690.5</v>
      </c>
      <c r="N679" s="52">
        <v>0.15</v>
      </c>
      <c r="O679" s="53">
        <v>1</v>
      </c>
      <c r="P679" s="54" t="s">
        <v>25</v>
      </c>
    </row>
    <row r="680" ht="30" spans="1:16">
      <c r="A680" s="237">
        <v>441</v>
      </c>
      <c r="B680" s="23" t="s">
        <v>626</v>
      </c>
      <c r="C680" s="24" t="s">
        <v>1146</v>
      </c>
      <c r="D680" s="25" t="s">
        <v>1147</v>
      </c>
      <c r="E680" s="27"/>
      <c r="F680" s="26"/>
      <c r="G680" s="26" t="s">
        <v>61</v>
      </c>
      <c r="H680" s="20">
        <v>2180</v>
      </c>
      <c r="I680" s="57">
        <v>1790</v>
      </c>
      <c r="J680" s="56">
        <v>1470</v>
      </c>
      <c r="K680" s="17">
        <v>2507</v>
      </c>
      <c r="L680" s="17">
        <v>2058.5</v>
      </c>
      <c r="M680" s="17">
        <v>1690.5</v>
      </c>
      <c r="N680" s="52">
        <v>0.15</v>
      </c>
      <c r="O680" s="53">
        <v>0</v>
      </c>
      <c r="P680" s="54" t="s">
        <v>25</v>
      </c>
    </row>
    <row r="681" ht="30" spans="1:16">
      <c r="A681" s="219">
        <v>442</v>
      </c>
      <c r="B681" s="23" t="s">
        <v>626</v>
      </c>
      <c r="C681" s="24" t="s">
        <v>1148</v>
      </c>
      <c r="D681" s="25" t="s">
        <v>1149</v>
      </c>
      <c r="E681" s="27"/>
      <c r="F681" s="26"/>
      <c r="G681" s="26" t="s">
        <v>61</v>
      </c>
      <c r="H681" s="20">
        <v>2180</v>
      </c>
      <c r="I681" s="57">
        <v>1790</v>
      </c>
      <c r="J681" s="56">
        <v>1470</v>
      </c>
      <c r="K681" s="17">
        <v>2507</v>
      </c>
      <c r="L681" s="17">
        <v>2058.5</v>
      </c>
      <c r="M681" s="17">
        <v>1690.5</v>
      </c>
      <c r="N681" s="52">
        <v>0.15</v>
      </c>
      <c r="O681" s="53">
        <v>62.3333333333333</v>
      </c>
      <c r="P681" s="54" t="s">
        <v>25</v>
      </c>
    </row>
    <row r="682" ht="30" spans="1:16">
      <c r="A682" s="237">
        <v>443</v>
      </c>
      <c r="B682" s="23" t="s">
        <v>626</v>
      </c>
      <c r="C682" s="24" t="s">
        <v>1150</v>
      </c>
      <c r="D682" s="25" t="s">
        <v>1151</v>
      </c>
      <c r="E682" s="27"/>
      <c r="F682" s="26"/>
      <c r="G682" s="26" t="s">
        <v>61</v>
      </c>
      <c r="H682" s="20">
        <v>2180</v>
      </c>
      <c r="I682" s="57">
        <v>1790</v>
      </c>
      <c r="J682" s="56">
        <v>1470</v>
      </c>
      <c r="K682" s="17">
        <v>2507</v>
      </c>
      <c r="L682" s="17">
        <v>2058.5</v>
      </c>
      <c r="M682" s="17">
        <v>1690.5</v>
      </c>
      <c r="N682" s="52">
        <v>0.15</v>
      </c>
      <c r="O682" s="53">
        <v>619.666666666667</v>
      </c>
      <c r="P682" s="54" t="s">
        <v>25</v>
      </c>
    </row>
    <row r="683" ht="30" spans="1:16">
      <c r="A683" s="219">
        <v>444</v>
      </c>
      <c r="B683" s="23" t="s">
        <v>626</v>
      </c>
      <c r="C683" s="24" t="s">
        <v>1152</v>
      </c>
      <c r="D683" s="25" t="s">
        <v>1153</v>
      </c>
      <c r="E683" s="27"/>
      <c r="F683" s="26"/>
      <c r="G683" s="26" t="s">
        <v>61</v>
      </c>
      <c r="H683" s="20">
        <v>1310</v>
      </c>
      <c r="I683" s="57">
        <v>1070</v>
      </c>
      <c r="J683" s="56">
        <v>880</v>
      </c>
      <c r="K683" s="17">
        <v>1506.5</v>
      </c>
      <c r="L683" s="17">
        <v>1230.5</v>
      </c>
      <c r="M683" s="17">
        <v>1012</v>
      </c>
      <c r="N683" s="52">
        <v>0.15</v>
      </c>
      <c r="O683" s="53">
        <v>1</v>
      </c>
      <c r="P683" s="54" t="s">
        <v>25</v>
      </c>
    </row>
    <row r="684" ht="30" spans="1:16">
      <c r="A684" s="237">
        <v>445</v>
      </c>
      <c r="B684" s="23" t="s">
        <v>626</v>
      </c>
      <c r="C684" s="24" t="s">
        <v>1154</v>
      </c>
      <c r="D684" s="25" t="s">
        <v>1155</v>
      </c>
      <c r="E684" s="27"/>
      <c r="F684" s="26"/>
      <c r="G684" s="26" t="s">
        <v>61</v>
      </c>
      <c r="H684" s="20">
        <v>1310</v>
      </c>
      <c r="I684" s="57">
        <v>1070</v>
      </c>
      <c r="J684" s="56">
        <v>880</v>
      </c>
      <c r="K684" s="17">
        <v>1506.5</v>
      </c>
      <c r="L684" s="17">
        <v>1230.5</v>
      </c>
      <c r="M684" s="17">
        <v>1012</v>
      </c>
      <c r="N684" s="52">
        <v>0.15</v>
      </c>
      <c r="O684" s="53">
        <v>0</v>
      </c>
      <c r="P684" s="54" t="s">
        <v>25</v>
      </c>
    </row>
    <row r="685" ht="30" spans="1:16">
      <c r="A685" s="219">
        <v>446</v>
      </c>
      <c r="B685" s="23" t="s">
        <v>626</v>
      </c>
      <c r="C685" s="24" t="s">
        <v>1156</v>
      </c>
      <c r="D685" s="25" t="s">
        <v>1157</v>
      </c>
      <c r="E685" s="27"/>
      <c r="F685" s="26"/>
      <c r="G685" s="26" t="s">
        <v>61</v>
      </c>
      <c r="H685" s="20">
        <v>1310</v>
      </c>
      <c r="I685" s="57">
        <v>1070</v>
      </c>
      <c r="J685" s="56">
        <v>880</v>
      </c>
      <c r="K685" s="17">
        <v>1506.5</v>
      </c>
      <c r="L685" s="17">
        <v>1230.5</v>
      </c>
      <c r="M685" s="17">
        <v>1012</v>
      </c>
      <c r="N685" s="52">
        <v>0.15</v>
      </c>
      <c r="O685" s="53">
        <v>0</v>
      </c>
      <c r="P685" s="54" t="s">
        <v>25</v>
      </c>
    </row>
    <row r="686" ht="30" spans="1:16">
      <c r="A686" s="237">
        <v>447</v>
      </c>
      <c r="B686" s="23" t="s">
        <v>626</v>
      </c>
      <c r="C686" s="24" t="s">
        <v>1158</v>
      </c>
      <c r="D686" s="25" t="s">
        <v>1159</v>
      </c>
      <c r="E686" s="27"/>
      <c r="F686" s="26"/>
      <c r="G686" s="26" t="s">
        <v>61</v>
      </c>
      <c r="H686" s="20">
        <v>1310</v>
      </c>
      <c r="I686" s="57">
        <v>1070</v>
      </c>
      <c r="J686" s="56">
        <v>880</v>
      </c>
      <c r="K686" s="17">
        <v>1506.5</v>
      </c>
      <c r="L686" s="17">
        <v>1230.5</v>
      </c>
      <c r="M686" s="17">
        <v>1012</v>
      </c>
      <c r="N686" s="52">
        <v>0.15</v>
      </c>
      <c r="O686" s="53">
        <v>0</v>
      </c>
      <c r="P686" s="54" t="s">
        <v>25</v>
      </c>
    </row>
    <row r="687" s="83" customFormat="1" ht="30" spans="1:16">
      <c r="A687" s="218">
        <v>448</v>
      </c>
      <c r="B687" s="245"/>
      <c r="C687" s="246">
        <v>330801022</v>
      </c>
      <c r="D687" s="247" t="s">
        <v>1160</v>
      </c>
      <c r="E687" s="247" t="s">
        <v>1161</v>
      </c>
      <c r="F687" s="248"/>
      <c r="G687" s="248"/>
      <c r="H687" s="113"/>
      <c r="I687" s="131"/>
      <c r="J687" s="235"/>
      <c r="K687" s="132"/>
      <c r="L687" s="132"/>
      <c r="M687" s="132"/>
      <c r="N687" s="133"/>
      <c r="O687" s="129"/>
      <c r="P687" s="130"/>
    </row>
    <row r="688" spans="1:16">
      <c r="A688" s="237">
        <v>449</v>
      </c>
      <c r="B688" s="23" t="s">
        <v>626</v>
      </c>
      <c r="C688" s="249" t="s">
        <v>1162</v>
      </c>
      <c r="D688" s="27" t="s">
        <v>1160</v>
      </c>
      <c r="E688" s="27"/>
      <c r="F688" s="26"/>
      <c r="G688" s="26" t="s">
        <v>61</v>
      </c>
      <c r="H688" s="20">
        <v>5280</v>
      </c>
      <c r="I688" s="57">
        <v>4360</v>
      </c>
      <c r="J688" s="56">
        <v>3580</v>
      </c>
      <c r="K688" s="17">
        <v>6072</v>
      </c>
      <c r="L688" s="17">
        <v>5014</v>
      </c>
      <c r="M688" s="17">
        <v>4117</v>
      </c>
      <c r="N688" s="52">
        <v>0.15</v>
      </c>
      <c r="O688" s="53">
        <v>67.6666666666667</v>
      </c>
      <c r="P688" s="54" t="s">
        <v>25</v>
      </c>
    </row>
    <row r="689" ht="30" spans="1:16">
      <c r="A689" s="219">
        <v>450</v>
      </c>
      <c r="B689" s="23" t="s">
        <v>626</v>
      </c>
      <c r="C689" s="249" t="s">
        <v>1163</v>
      </c>
      <c r="D689" s="25" t="s">
        <v>1164</v>
      </c>
      <c r="E689" s="27"/>
      <c r="F689" s="26"/>
      <c r="G689" s="26" t="s">
        <v>61</v>
      </c>
      <c r="H689" s="20">
        <v>2390</v>
      </c>
      <c r="I689" s="57">
        <v>1970</v>
      </c>
      <c r="J689" s="56">
        <v>1620</v>
      </c>
      <c r="K689" s="17">
        <v>2748.5</v>
      </c>
      <c r="L689" s="17">
        <v>2265.5</v>
      </c>
      <c r="M689" s="17">
        <v>1863</v>
      </c>
      <c r="N689" s="52">
        <v>0.15</v>
      </c>
      <c r="O689" s="53">
        <v>0.333333333333333</v>
      </c>
      <c r="P689" s="54" t="s">
        <v>25</v>
      </c>
    </row>
    <row r="690" ht="30" spans="1:16">
      <c r="A690" s="237">
        <v>451</v>
      </c>
      <c r="B690" s="23" t="s">
        <v>626</v>
      </c>
      <c r="C690" s="24" t="s">
        <v>1165</v>
      </c>
      <c r="D690" s="25" t="s">
        <v>1166</v>
      </c>
      <c r="E690" s="27"/>
      <c r="F690" s="26"/>
      <c r="G690" s="26" t="s">
        <v>61</v>
      </c>
      <c r="H690" s="20">
        <v>1440</v>
      </c>
      <c r="I690" s="57">
        <v>1180</v>
      </c>
      <c r="J690" s="56">
        <v>970</v>
      </c>
      <c r="K690" s="17">
        <v>1656</v>
      </c>
      <c r="L690" s="17">
        <v>1357</v>
      </c>
      <c r="M690" s="17">
        <v>1115.5</v>
      </c>
      <c r="N690" s="52">
        <v>0.15</v>
      </c>
      <c r="O690" s="53">
        <v>0</v>
      </c>
      <c r="P690" s="54" t="s">
        <v>25</v>
      </c>
    </row>
    <row r="691" ht="90" spans="1:16">
      <c r="A691" s="219">
        <v>452</v>
      </c>
      <c r="B691" s="23"/>
      <c r="C691" s="243">
        <v>330802</v>
      </c>
      <c r="D691" s="244" t="s">
        <v>1167</v>
      </c>
      <c r="E691" s="27"/>
      <c r="F691" s="26" t="s">
        <v>1168</v>
      </c>
      <c r="G691" s="26"/>
      <c r="H691" s="20"/>
      <c r="I691" s="57"/>
      <c r="J691" s="56"/>
      <c r="K691" s="17"/>
      <c r="L691" s="17"/>
      <c r="M691" s="17"/>
      <c r="N691" s="52"/>
      <c r="O691" s="53"/>
      <c r="P691" s="54"/>
    </row>
    <row r="692" s="83" customFormat="1" ht="30" spans="1:16">
      <c r="A692" s="218">
        <v>453</v>
      </c>
      <c r="B692" s="245"/>
      <c r="C692" s="246">
        <v>330802020</v>
      </c>
      <c r="D692" s="247" t="s">
        <v>1169</v>
      </c>
      <c r="E692" s="247"/>
      <c r="F692" s="248"/>
      <c r="G692" s="248"/>
      <c r="H692" s="113"/>
      <c r="I692" s="131"/>
      <c r="J692" s="235"/>
      <c r="K692" s="132"/>
      <c r="L692" s="132"/>
      <c r="M692" s="132"/>
      <c r="N692" s="133"/>
      <c r="O692" s="129"/>
      <c r="P692" s="130"/>
    </row>
    <row r="693" ht="30" spans="1:16">
      <c r="A693" s="219">
        <v>454</v>
      </c>
      <c r="B693" s="23" t="s">
        <v>626</v>
      </c>
      <c r="C693" s="249" t="s">
        <v>1170</v>
      </c>
      <c r="D693" s="27" t="s">
        <v>1169</v>
      </c>
      <c r="E693" s="27"/>
      <c r="F693" s="26"/>
      <c r="G693" s="26" t="s">
        <v>61</v>
      </c>
      <c r="H693" s="20">
        <v>4800</v>
      </c>
      <c r="I693" s="57">
        <v>3950</v>
      </c>
      <c r="J693" s="56">
        <v>3260</v>
      </c>
      <c r="K693" s="17">
        <v>5520</v>
      </c>
      <c r="L693" s="17">
        <v>4542.5</v>
      </c>
      <c r="M693" s="17">
        <v>3749</v>
      </c>
      <c r="N693" s="52">
        <v>0.15</v>
      </c>
      <c r="O693" s="53">
        <v>15.6666666666667</v>
      </c>
      <c r="P693" s="54" t="s">
        <v>25</v>
      </c>
    </row>
    <row r="694" ht="30" spans="1:16">
      <c r="A694" s="237">
        <v>455</v>
      </c>
      <c r="B694" s="23" t="s">
        <v>626</v>
      </c>
      <c r="C694" s="249" t="s">
        <v>1171</v>
      </c>
      <c r="D694" s="25" t="s">
        <v>1172</v>
      </c>
      <c r="E694" s="27"/>
      <c r="F694" s="26"/>
      <c r="G694" s="26" t="s">
        <v>61</v>
      </c>
      <c r="H694" s="20">
        <v>2180</v>
      </c>
      <c r="I694" s="57">
        <v>1790</v>
      </c>
      <c r="J694" s="56">
        <v>1470</v>
      </c>
      <c r="K694" s="17">
        <v>2507</v>
      </c>
      <c r="L694" s="17">
        <v>2058.5</v>
      </c>
      <c r="M694" s="17">
        <v>1690.5</v>
      </c>
      <c r="N694" s="52">
        <v>0.15</v>
      </c>
      <c r="O694" s="53">
        <v>8.33333333333333</v>
      </c>
      <c r="P694" s="54" t="s">
        <v>25</v>
      </c>
    </row>
    <row r="695" ht="30" spans="1:16">
      <c r="A695" s="219">
        <v>456</v>
      </c>
      <c r="B695" s="23" t="s">
        <v>626</v>
      </c>
      <c r="C695" s="24" t="s">
        <v>1173</v>
      </c>
      <c r="D695" s="25" t="s">
        <v>1174</v>
      </c>
      <c r="E695" s="27"/>
      <c r="F695" s="26"/>
      <c r="G695" s="26" t="s">
        <v>61</v>
      </c>
      <c r="H695" s="20">
        <v>1310</v>
      </c>
      <c r="I695" s="57">
        <v>1070</v>
      </c>
      <c r="J695" s="56">
        <v>880</v>
      </c>
      <c r="K695" s="17">
        <v>1506.5</v>
      </c>
      <c r="L695" s="17">
        <v>1230.5</v>
      </c>
      <c r="M695" s="17">
        <v>1012</v>
      </c>
      <c r="N695" s="52">
        <v>0.15</v>
      </c>
      <c r="O695" s="53">
        <v>0</v>
      </c>
      <c r="P695" s="54" t="s">
        <v>25</v>
      </c>
    </row>
    <row r="696" ht="45" spans="1:16">
      <c r="A696" s="237">
        <v>457</v>
      </c>
      <c r="B696" s="23"/>
      <c r="C696" s="243">
        <v>330804</v>
      </c>
      <c r="D696" s="244" t="s">
        <v>1175</v>
      </c>
      <c r="E696" s="27"/>
      <c r="F696" s="26" t="s">
        <v>1176</v>
      </c>
      <c r="G696" s="26"/>
      <c r="H696" s="20"/>
      <c r="I696" s="57"/>
      <c r="J696" s="56"/>
      <c r="K696" s="17"/>
      <c r="L696" s="17"/>
      <c r="M696" s="17"/>
      <c r="N696" s="52"/>
      <c r="O696" s="53"/>
      <c r="P696" s="54"/>
    </row>
    <row r="697" s="83" customFormat="1" spans="1:16">
      <c r="A697" s="218">
        <v>458</v>
      </c>
      <c r="B697" s="245"/>
      <c r="C697" s="246">
        <v>330804005</v>
      </c>
      <c r="D697" s="247" t="s">
        <v>1177</v>
      </c>
      <c r="E697" s="253"/>
      <c r="F697" s="248"/>
      <c r="G697" s="248"/>
      <c r="H697" s="113"/>
      <c r="I697" s="131"/>
      <c r="J697" s="235"/>
      <c r="K697" s="132"/>
      <c r="L697" s="132"/>
      <c r="M697" s="132"/>
      <c r="N697" s="133"/>
      <c r="O697" s="129"/>
      <c r="P697" s="130"/>
    </row>
    <row r="698" spans="1:16">
      <c r="A698" s="237">
        <v>459</v>
      </c>
      <c r="B698" s="23" t="s">
        <v>626</v>
      </c>
      <c r="C698" s="24" t="s">
        <v>1178</v>
      </c>
      <c r="D698" s="27" t="s">
        <v>1177</v>
      </c>
      <c r="E698" s="27"/>
      <c r="F698" s="26"/>
      <c r="G698" s="26" t="s">
        <v>61</v>
      </c>
      <c r="H698" s="20">
        <v>4400</v>
      </c>
      <c r="I698" s="57">
        <v>3630</v>
      </c>
      <c r="J698" s="56">
        <v>2990</v>
      </c>
      <c r="K698" s="17">
        <v>5060</v>
      </c>
      <c r="L698" s="17">
        <v>4174.5</v>
      </c>
      <c r="M698" s="17">
        <v>3438.5</v>
      </c>
      <c r="N698" s="52">
        <v>0.15</v>
      </c>
      <c r="O698" s="53">
        <v>2</v>
      </c>
      <c r="P698" s="54" t="s">
        <v>25</v>
      </c>
    </row>
    <row r="699" ht="30" spans="1:16">
      <c r="A699" s="219">
        <v>460</v>
      </c>
      <c r="B699" s="23" t="s">
        <v>626</v>
      </c>
      <c r="C699" s="24" t="s">
        <v>1179</v>
      </c>
      <c r="D699" s="27" t="s">
        <v>1180</v>
      </c>
      <c r="E699" s="27"/>
      <c r="F699" s="26"/>
      <c r="G699" s="26" t="s">
        <v>61</v>
      </c>
      <c r="H699" s="20">
        <v>4400</v>
      </c>
      <c r="I699" s="57">
        <v>3630</v>
      </c>
      <c r="J699" s="56">
        <v>2990</v>
      </c>
      <c r="K699" s="17">
        <v>5060</v>
      </c>
      <c r="L699" s="17">
        <v>4174.5</v>
      </c>
      <c r="M699" s="17">
        <v>3438.5</v>
      </c>
      <c r="N699" s="52">
        <v>0.15</v>
      </c>
      <c r="O699" s="53">
        <v>1</v>
      </c>
      <c r="P699" s="54" t="s">
        <v>25</v>
      </c>
    </row>
    <row r="700" ht="30" spans="1:16">
      <c r="A700" s="237">
        <v>461</v>
      </c>
      <c r="B700" s="23" t="s">
        <v>626</v>
      </c>
      <c r="C700" s="24" t="s">
        <v>1181</v>
      </c>
      <c r="D700" s="27" t="s">
        <v>1182</v>
      </c>
      <c r="E700" s="27"/>
      <c r="F700" s="26"/>
      <c r="G700" s="26" t="s">
        <v>61</v>
      </c>
      <c r="H700" s="20">
        <v>4400</v>
      </c>
      <c r="I700" s="57">
        <v>3630</v>
      </c>
      <c r="J700" s="56">
        <v>2990</v>
      </c>
      <c r="K700" s="17">
        <v>5060</v>
      </c>
      <c r="L700" s="17">
        <v>4174.5</v>
      </c>
      <c r="M700" s="17">
        <v>3438.5</v>
      </c>
      <c r="N700" s="52">
        <v>0.15</v>
      </c>
      <c r="O700" s="53">
        <v>1</v>
      </c>
      <c r="P700" s="54" t="s">
        <v>25</v>
      </c>
    </row>
    <row r="701" ht="30" spans="1:16">
      <c r="A701" s="219">
        <v>462</v>
      </c>
      <c r="B701" s="23" t="s">
        <v>626</v>
      </c>
      <c r="C701" s="24" t="s">
        <v>1183</v>
      </c>
      <c r="D701" s="27" t="s">
        <v>1184</v>
      </c>
      <c r="E701" s="27"/>
      <c r="F701" s="26"/>
      <c r="G701" s="26" t="s">
        <v>61</v>
      </c>
      <c r="H701" s="20">
        <v>4400</v>
      </c>
      <c r="I701" s="57">
        <v>3630</v>
      </c>
      <c r="J701" s="56">
        <v>2990</v>
      </c>
      <c r="K701" s="17">
        <v>5060</v>
      </c>
      <c r="L701" s="17">
        <v>4174.5</v>
      </c>
      <c r="M701" s="17">
        <v>3438.5</v>
      </c>
      <c r="N701" s="52">
        <v>0.15</v>
      </c>
      <c r="O701" s="53">
        <v>0</v>
      </c>
      <c r="P701" s="54" t="s">
        <v>25</v>
      </c>
    </row>
    <row r="702" ht="30" spans="1:16">
      <c r="A702" s="237">
        <v>463</v>
      </c>
      <c r="B702" s="23" t="s">
        <v>626</v>
      </c>
      <c r="C702" s="24" t="s">
        <v>1185</v>
      </c>
      <c r="D702" s="27" t="s">
        <v>1186</v>
      </c>
      <c r="E702" s="27"/>
      <c r="F702" s="26"/>
      <c r="G702" s="26" t="s">
        <v>61</v>
      </c>
      <c r="H702" s="20">
        <v>4400</v>
      </c>
      <c r="I702" s="57">
        <v>3630</v>
      </c>
      <c r="J702" s="56">
        <v>2990</v>
      </c>
      <c r="K702" s="17">
        <v>5060</v>
      </c>
      <c r="L702" s="17">
        <v>4174.5</v>
      </c>
      <c r="M702" s="17">
        <v>3438.5</v>
      </c>
      <c r="N702" s="52">
        <v>0.15</v>
      </c>
      <c r="O702" s="53">
        <v>33</v>
      </c>
      <c r="P702" s="54" t="s">
        <v>25</v>
      </c>
    </row>
    <row r="703" ht="30" spans="1:16">
      <c r="A703" s="219">
        <v>464</v>
      </c>
      <c r="B703" s="23" t="s">
        <v>626</v>
      </c>
      <c r="C703" s="24" t="s">
        <v>1187</v>
      </c>
      <c r="D703" s="25" t="s">
        <v>1188</v>
      </c>
      <c r="E703" s="27"/>
      <c r="F703" s="26"/>
      <c r="G703" s="26" t="s">
        <v>61</v>
      </c>
      <c r="H703" s="20">
        <v>1990</v>
      </c>
      <c r="I703" s="57">
        <v>1640</v>
      </c>
      <c r="J703" s="56">
        <v>1350</v>
      </c>
      <c r="K703" s="17">
        <v>2288.5</v>
      </c>
      <c r="L703" s="17">
        <v>1886</v>
      </c>
      <c r="M703" s="17">
        <v>1552.5</v>
      </c>
      <c r="N703" s="52">
        <v>0.15</v>
      </c>
      <c r="O703" s="53">
        <v>1</v>
      </c>
      <c r="P703" s="54" t="s">
        <v>25</v>
      </c>
    </row>
    <row r="704" ht="45" spans="1:16">
      <c r="A704" s="237">
        <v>465</v>
      </c>
      <c r="B704" s="23" t="s">
        <v>626</v>
      </c>
      <c r="C704" s="24" t="s">
        <v>1189</v>
      </c>
      <c r="D704" s="25" t="s">
        <v>1190</v>
      </c>
      <c r="E704" s="27"/>
      <c r="F704" s="26"/>
      <c r="G704" s="26" t="s">
        <v>61</v>
      </c>
      <c r="H704" s="20">
        <v>1990</v>
      </c>
      <c r="I704" s="57">
        <v>1640</v>
      </c>
      <c r="J704" s="56">
        <v>1350</v>
      </c>
      <c r="K704" s="17">
        <v>2288.5</v>
      </c>
      <c r="L704" s="17">
        <v>1886</v>
      </c>
      <c r="M704" s="17">
        <v>1552.5</v>
      </c>
      <c r="N704" s="52">
        <v>0.15</v>
      </c>
      <c r="O704" s="53">
        <v>0</v>
      </c>
      <c r="P704" s="54" t="s">
        <v>25</v>
      </c>
    </row>
    <row r="705" ht="45" spans="1:16">
      <c r="A705" s="219">
        <v>466</v>
      </c>
      <c r="B705" s="23" t="s">
        <v>626</v>
      </c>
      <c r="C705" s="24" t="s">
        <v>1191</v>
      </c>
      <c r="D705" s="25" t="s">
        <v>1192</v>
      </c>
      <c r="E705" s="27"/>
      <c r="F705" s="26"/>
      <c r="G705" s="26" t="s">
        <v>61</v>
      </c>
      <c r="H705" s="20">
        <v>1990</v>
      </c>
      <c r="I705" s="57">
        <v>1640</v>
      </c>
      <c r="J705" s="56">
        <v>1350</v>
      </c>
      <c r="K705" s="17">
        <v>2288.5</v>
      </c>
      <c r="L705" s="17">
        <v>1886</v>
      </c>
      <c r="M705" s="17">
        <v>1552.5</v>
      </c>
      <c r="N705" s="52">
        <v>0.15</v>
      </c>
      <c r="O705" s="53">
        <v>0</v>
      </c>
      <c r="P705" s="54" t="s">
        <v>25</v>
      </c>
    </row>
    <row r="706" ht="45" spans="1:16">
      <c r="A706" s="237">
        <v>467</v>
      </c>
      <c r="B706" s="23" t="s">
        <v>626</v>
      </c>
      <c r="C706" s="24" t="s">
        <v>1193</v>
      </c>
      <c r="D706" s="25" t="s">
        <v>1194</v>
      </c>
      <c r="E706" s="27"/>
      <c r="F706" s="26"/>
      <c r="G706" s="26" t="s">
        <v>61</v>
      </c>
      <c r="H706" s="20">
        <v>1990</v>
      </c>
      <c r="I706" s="57">
        <v>1640</v>
      </c>
      <c r="J706" s="56">
        <v>1350</v>
      </c>
      <c r="K706" s="17">
        <v>2288.5</v>
      </c>
      <c r="L706" s="17">
        <v>1886</v>
      </c>
      <c r="M706" s="17">
        <v>1552.5</v>
      </c>
      <c r="N706" s="52">
        <v>0.15</v>
      </c>
      <c r="O706" s="53">
        <v>0</v>
      </c>
      <c r="P706" s="54" t="s">
        <v>25</v>
      </c>
    </row>
    <row r="707" ht="45" spans="1:16">
      <c r="A707" s="219">
        <v>468</v>
      </c>
      <c r="B707" s="23" t="s">
        <v>626</v>
      </c>
      <c r="C707" s="24" t="s">
        <v>1195</v>
      </c>
      <c r="D707" s="25" t="s">
        <v>1196</v>
      </c>
      <c r="E707" s="27"/>
      <c r="F707" s="26"/>
      <c r="G707" s="26" t="s">
        <v>61</v>
      </c>
      <c r="H707" s="20">
        <v>1990</v>
      </c>
      <c r="I707" s="57">
        <v>1640</v>
      </c>
      <c r="J707" s="56">
        <v>1350</v>
      </c>
      <c r="K707" s="17">
        <v>2288.5</v>
      </c>
      <c r="L707" s="17">
        <v>1886</v>
      </c>
      <c r="M707" s="17">
        <v>1552.5</v>
      </c>
      <c r="N707" s="52">
        <v>0.15</v>
      </c>
      <c r="O707" s="53">
        <v>32</v>
      </c>
      <c r="P707" s="54" t="s">
        <v>25</v>
      </c>
    </row>
    <row r="708" ht="30" spans="1:16">
      <c r="A708" s="237">
        <v>469</v>
      </c>
      <c r="B708" s="23" t="s">
        <v>626</v>
      </c>
      <c r="C708" s="24" t="s">
        <v>1197</v>
      </c>
      <c r="D708" s="25" t="s">
        <v>1198</v>
      </c>
      <c r="E708" s="27"/>
      <c r="F708" s="26"/>
      <c r="G708" s="26" t="s">
        <v>61</v>
      </c>
      <c r="H708" s="20">
        <v>1200</v>
      </c>
      <c r="I708" s="57">
        <v>980</v>
      </c>
      <c r="J708" s="56">
        <v>810</v>
      </c>
      <c r="K708" s="17">
        <v>1380</v>
      </c>
      <c r="L708" s="17">
        <v>1127</v>
      </c>
      <c r="M708" s="17">
        <v>931.5</v>
      </c>
      <c r="N708" s="52">
        <v>0.15</v>
      </c>
      <c r="O708" s="53">
        <v>0</v>
      </c>
      <c r="P708" s="54" t="s">
        <v>25</v>
      </c>
    </row>
    <row r="709" ht="30" spans="1:16">
      <c r="A709" s="219">
        <v>470</v>
      </c>
      <c r="B709" s="23" t="s">
        <v>626</v>
      </c>
      <c r="C709" s="24" t="s">
        <v>1199</v>
      </c>
      <c r="D709" s="25" t="s">
        <v>1200</v>
      </c>
      <c r="E709" s="27"/>
      <c r="F709" s="26"/>
      <c r="G709" s="26" t="s">
        <v>61</v>
      </c>
      <c r="H709" s="20">
        <v>1200</v>
      </c>
      <c r="I709" s="57">
        <v>980</v>
      </c>
      <c r="J709" s="56">
        <v>810</v>
      </c>
      <c r="K709" s="17">
        <v>1380</v>
      </c>
      <c r="L709" s="17">
        <v>1127</v>
      </c>
      <c r="M709" s="17">
        <v>931.5</v>
      </c>
      <c r="N709" s="52">
        <v>0.15</v>
      </c>
      <c r="O709" s="53">
        <v>0</v>
      </c>
      <c r="P709" s="54" t="s">
        <v>25</v>
      </c>
    </row>
    <row r="710" ht="30" spans="1:16">
      <c r="A710" s="237">
        <v>471</v>
      </c>
      <c r="B710" s="23" t="s">
        <v>626</v>
      </c>
      <c r="C710" s="24" t="s">
        <v>1201</v>
      </c>
      <c r="D710" s="25" t="s">
        <v>1202</v>
      </c>
      <c r="E710" s="27"/>
      <c r="F710" s="26"/>
      <c r="G710" s="26" t="s">
        <v>61</v>
      </c>
      <c r="H710" s="20">
        <v>1200</v>
      </c>
      <c r="I710" s="57">
        <v>980</v>
      </c>
      <c r="J710" s="56">
        <v>810</v>
      </c>
      <c r="K710" s="17">
        <v>1380</v>
      </c>
      <c r="L710" s="17">
        <v>1127</v>
      </c>
      <c r="M710" s="17">
        <v>931.5</v>
      </c>
      <c r="N710" s="52">
        <v>0.15</v>
      </c>
      <c r="O710" s="53">
        <v>0</v>
      </c>
      <c r="P710" s="54" t="s">
        <v>25</v>
      </c>
    </row>
    <row r="711" ht="30" spans="1:16">
      <c r="A711" s="219">
        <v>472</v>
      </c>
      <c r="B711" s="23" t="s">
        <v>626</v>
      </c>
      <c r="C711" s="24" t="s">
        <v>1203</v>
      </c>
      <c r="D711" s="25" t="s">
        <v>1204</v>
      </c>
      <c r="E711" s="27"/>
      <c r="F711" s="26"/>
      <c r="G711" s="26" t="s">
        <v>61</v>
      </c>
      <c r="H711" s="20">
        <v>1200</v>
      </c>
      <c r="I711" s="57">
        <v>980</v>
      </c>
      <c r="J711" s="56">
        <v>810</v>
      </c>
      <c r="K711" s="17">
        <v>1380</v>
      </c>
      <c r="L711" s="17">
        <v>1127</v>
      </c>
      <c r="M711" s="17">
        <v>931.5</v>
      </c>
      <c r="N711" s="52">
        <v>0.15</v>
      </c>
      <c r="O711" s="53">
        <v>0</v>
      </c>
      <c r="P711" s="54" t="s">
        <v>25</v>
      </c>
    </row>
    <row r="712" ht="45" spans="1:16">
      <c r="A712" s="237">
        <v>473</v>
      </c>
      <c r="B712" s="23" t="s">
        <v>626</v>
      </c>
      <c r="C712" s="24" t="s">
        <v>1205</v>
      </c>
      <c r="D712" s="25" t="s">
        <v>1206</v>
      </c>
      <c r="E712" s="27"/>
      <c r="F712" s="26"/>
      <c r="G712" s="26" t="s">
        <v>61</v>
      </c>
      <c r="H712" s="20">
        <v>1200</v>
      </c>
      <c r="I712" s="57">
        <v>980</v>
      </c>
      <c r="J712" s="56">
        <v>810</v>
      </c>
      <c r="K712" s="17">
        <v>1380</v>
      </c>
      <c r="L712" s="17">
        <v>1127</v>
      </c>
      <c r="M712" s="17">
        <v>931.5</v>
      </c>
      <c r="N712" s="52">
        <v>0.15</v>
      </c>
      <c r="O712" s="53">
        <v>1.33333333333333</v>
      </c>
      <c r="P712" s="54" t="s">
        <v>25</v>
      </c>
    </row>
    <row r="713" s="83" customFormat="1" ht="30" spans="1:16">
      <c r="A713" s="218">
        <v>474</v>
      </c>
      <c r="B713" s="245"/>
      <c r="C713" s="246">
        <v>330804045</v>
      </c>
      <c r="D713" s="250" t="s">
        <v>1207</v>
      </c>
      <c r="E713" s="247"/>
      <c r="F713" s="248" t="s">
        <v>1208</v>
      </c>
      <c r="G713" s="248"/>
      <c r="H713" s="113"/>
      <c r="I713" s="131"/>
      <c r="J713" s="235"/>
      <c r="K713" s="132"/>
      <c r="L713" s="132"/>
      <c r="M713" s="132"/>
      <c r="N713" s="133"/>
      <c r="O713" s="129"/>
      <c r="P713" s="130"/>
    </row>
    <row r="714" spans="1:16">
      <c r="A714" s="237">
        <v>475</v>
      </c>
      <c r="B714" s="23" t="s">
        <v>626</v>
      </c>
      <c r="C714" s="249" t="s">
        <v>1209</v>
      </c>
      <c r="D714" s="25" t="s">
        <v>1207</v>
      </c>
      <c r="E714" s="27"/>
      <c r="F714" s="26"/>
      <c r="G714" s="26" t="s">
        <v>61</v>
      </c>
      <c r="H714" s="20">
        <v>1920</v>
      </c>
      <c r="I714" s="57">
        <v>1580</v>
      </c>
      <c r="J714" s="56">
        <v>1300</v>
      </c>
      <c r="K714" s="17">
        <v>2208</v>
      </c>
      <c r="L714" s="17">
        <v>1817</v>
      </c>
      <c r="M714" s="17">
        <v>1495</v>
      </c>
      <c r="N714" s="52">
        <v>0.15</v>
      </c>
      <c r="O714" s="53">
        <v>29.6666666666667</v>
      </c>
      <c r="P714" s="54" t="s">
        <v>25</v>
      </c>
    </row>
    <row r="715" ht="30" spans="1:16">
      <c r="A715" s="219">
        <v>476</v>
      </c>
      <c r="B715" s="23" t="s">
        <v>626</v>
      </c>
      <c r="C715" s="249" t="s">
        <v>1210</v>
      </c>
      <c r="D715" s="25" t="s">
        <v>1211</v>
      </c>
      <c r="E715" s="27"/>
      <c r="F715" s="26"/>
      <c r="G715" s="26" t="s">
        <v>61</v>
      </c>
      <c r="H715" s="20">
        <v>870</v>
      </c>
      <c r="I715" s="57">
        <v>710</v>
      </c>
      <c r="J715" s="56">
        <v>590</v>
      </c>
      <c r="K715" s="17">
        <v>1000.5</v>
      </c>
      <c r="L715" s="17">
        <v>816.5</v>
      </c>
      <c r="M715" s="17">
        <v>678.5</v>
      </c>
      <c r="N715" s="52">
        <v>0.15</v>
      </c>
      <c r="O715" s="53">
        <v>62.3333333333333</v>
      </c>
      <c r="P715" s="54" t="s">
        <v>25</v>
      </c>
    </row>
    <row r="716" ht="30" spans="1:16">
      <c r="A716" s="237">
        <v>477</v>
      </c>
      <c r="B716" s="23" t="s">
        <v>626</v>
      </c>
      <c r="C716" s="249" t="s">
        <v>1212</v>
      </c>
      <c r="D716" s="25" t="s">
        <v>1213</v>
      </c>
      <c r="E716" s="27"/>
      <c r="F716" s="26"/>
      <c r="G716" s="26" t="s">
        <v>61</v>
      </c>
      <c r="H716" s="20">
        <v>520</v>
      </c>
      <c r="I716" s="57">
        <v>430</v>
      </c>
      <c r="J716" s="56">
        <v>350</v>
      </c>
      <c r="K716" s="17">
        <v>598</v>
      </c>
      <c r="L716" s="17">
        <v>494.5</v>
      </c>
      <c r="M716" s="17">
        <v>402.5</v>
      </c>
      <c r="N716" s="52">
        <v>0.15</v>
      </c>
      <c r="O716" s="53">
        <v>1</v>
      </c>
      <c r="P716" s="54" t="s">
        <v>25</v>
      </c>
    </row>
    <row r="717" s="83" customFormat="1" ht="19" customHeight="1" spans="1:16">
      <c r="A717" s="218">
        <v>478</v>
      </c>
      <c r="B717" s="245" t="s">
        <v>626</v>
      </c>
      <c r="C717" s="246">
        <v>330804050</v>
      </c>
      <c r="D717" s="250" t="s">
        <v>1214</v>
      </c>
      <c r="E717" s="253"/>
      <c r="F717" s="248"/>
      <c r="G717" s="248"/>
      <c r="H717" s="113"/>
      <c r="I717" s="131"/>
      <c r="J717" s="235"/>
      <c r="K717" s="132"/>
      <c r="L717" s="132"/>
      <c r="M717" s="132"/>
      <c r="N717" s="133"/>
      <c r="O717" s="129"/>
      <c r="P717" s="130"/>
    </row>
    <row r="718" ht="25" customHeight="1" spans="1:16">
      <c r="A718" s="237">
        <v>479</v>
      </c>
      <c r="B718" s="23" t="s">
        <v>626</v>
      </c>
      <c r="C718" s="249" t="s">
        <v>1215</v>
      </c>
      <c r="D718" s="25" t="s">
        <v>1214</v>
      </c>
      <c r="E718" s="27"/>
      <c r="F718" s="26"/>
      <c r="G718" s="26" t="s">
        <v>61</v>
      </c>
      <c r="H718" s="20">
        <v>2530</v>
      </c>
      <c r="I718" s="57">
        <v>2080</v>
      </c>
      <c r="J718" s="56">
        <v>1710</v>
      </c>
      <c r="K718" s="17">
        <v>2909.5</v>
      </c>
      <c r="L718" s="17">
        <v>2392</v>
      </c>
      <c r="M718" s="17">
        <v>1966.5</v>
      </c>
      <c r="N718" s="52">
        <v>0.15</v>
      </c>
      <c r="O718" s="53">
        <v>570</v>
      </c>
      <c r="P718" s="54" t="s">
        <v>25</v>
      </c>
    </row>
    <row r="719" ht="30" spans="1:16">
      <c r="A719" s="219">
        <v>480</v>
      </c>
      <c r="B719" s="23" t="s">
        <v>626</v>
      </c>
      <c r="C719" s="24" t="s">
        <v>1216</v>
      </c>
      <c r="D719" s="25" t="s">
        <v>1217</v>
      </c>
      <c r="E719" s="27"/>
      <c r="F719" s="26"/>
      <c r="G719" s="26" t="s">
        <v>61</v>
      </c>
      <c r="H719" s="20">
        <v>1150</v>
      </c>
      <c r="I719" s="57">
        <v>940</v>
      </c>
      <c r="J719" s="56">
        <v>770</v>
      </c>
      <c r="K719" s="17">
        <v>1322.5</v>
      </c>
      <c r="L719" s="17">
        <v>1081</v>
      </c>
      <c r="M719" s="17">
        <v>885.5</v>
      </c>
      <c r="N719" s="52">
        <v>0.15</v>
      </c>
      <c r="O719" s="53">
        <v>892.333333333333</v>
      </c>
      <c r="P719" s="54" t="s">
        <v>25</v>
      </c>
    </row>
    <row r="720" ht="30" spans="1:16">
      <c r="A720" s="237">
        <v>481</v>
      </c>
      <c r="B720" s="23" t="s">
        <v>626</v>
      </c>
      <c r="C720" s="24" t="s">
        <v>1218</v>
      </c>
      <c r="D720" s="25" t="s">
        <v>1219</v>
      </c>
      <c r="E720" s="27"/>
      <c r="F720" s="26"/>
      <c r="G720" s="26" t="s">
        <v>61</v>
      </c>
      <c r="H720" s="20">
        <v>690</v>
      </c>
      <c r="I720" s="57">
        <v>560</v>
      </c>
      <c r="J720" s="56">
        <v>460</v>
      </c>
      <c r="K720" s="17">
        <v>793.5</v>
      </c>
      <c r="L720" s="17">
        <v>644</v>
      </c>
      <c r="M720" s="17">
        <v>529</v>
      </c>
      <c r="N720" s="52">
        <v>0.15</v>
      </c>
      <c r="O720" s="53">
        <v>1.33333333333333</v>
      </c>
      <c r="P720" s="54" t="s">
        <v>25</v>
      </c>
    </row>
    <row r="721" s="83" customFormat="1" ht="20" customHeight="1" spans="1:16">
      <c r="A721" s="218">
        <v>482</v>
      </c>
      <c r="B721" s="245"/>
      <c r="C721" s="246">
        <v>330804063</v>
      </c>
      <c r="D721" s="250" t="s">
        <v>1220</v>
      </c>
      <c r="E721" s="253"/>
      <c r="F721" s="248"/>
      <c r="G721" s="248"/>
      <c r="H721" s="113"/>
      <c r="I721" s="131"/>
      <c r="J721" s="235"/>
      <c r="K721" s="132"/>
      <c r="L721" s="132"/>
      <c r="M721" s="132"/>
      <c r="N721" s="133"/>
      <c r="O721" s="129"/>
      <c r="P721" s="130"/>
    </row>
    <row r="722" ht="21" customHeight="1" spans="1:16">
      <c r="A722" s="237">
        <v>483</v>
      </c>
      <c r="B722" s="23" t="s">
        <v>626</v>
      </c>
      <c r="C722" s="249" t="s">
        <v>1221</v>
      </c>
      <c r="D722" s="25" t="s">
        <v>1220</v>
      </c>
      <c r="E722" s="27"/>
      <c r="F722" s="26"/>
      <c r="G722" s="26" t="s">
        <v>129</v>
      </c>
      <c r="H722" s="20">
        <v>1970</v>
      </c>
      <c r="I722" s="57">
        <v>1630</v>
      </c>
      <c r="J722" s="56">
        <v>1330</v>
      </c>
      <c r="K722" s="17">
        <v>2265.5</v>
      </c>
      <c r="L722" s="17">
        <v>1874.5</v>
      </c>
      <c r="M722" s="17">
        <v>1529.5</v>
      </c>
      <c r="N722" s="52">
        <v>0.15</v>
      </c>
      <c r="O722" s="53">
        <v>1034.66666666667</v>
      </c>
      <c r="P722" s="54" t="s">
        <v>25</v>
      </c>
    </row>
    <row r="723" ht="21" customHeight="1" spans="1:16">
      <c r="A723" s="219">
        <v>484</v>
      </c>
      <c r="B723" s="23" t="s">
        <v>626</v>
      </c>
      <c r="C723" s="249" t="s">
        <v>1222</v>
      </c>
      <c r="D723" s="25" t="s">
        <v>1223</v>
      </c>
      <c r="E723" s="27"/>
      <c r="F723" s="26"/>
      <c r="G723" s="26" t="s">
        <v>129</v>
      </c>
      <c r="H723" s="20">
        <v>1970</v>
      </c>
      <c r="I723" s="57">
        <v>1630</v>
      </c>
      <c r="J723" s="56">
        <v>1330</v>
      </c>
      <c r="K723" s="17">
        <v>2265.5</v>
      </c>
      <c r="L723" s="17">
        <v>1874.5</v>
      </c>
      <c r="M723" s="17">
        <v>1529.5</v>
      </c>
      <c r="N723" s="52">
        <v>0.15</v>
      </c>
      <c r="O723" s="53">
        <v>207</v>
      </c>
      <c r="P723" s="54" t="s">
        <v>25</v>
      </c>
    </row>
    <row r="724" ht="21" customHeight="1" spans="1:16">
      <c r="A724" s="237">
        <v>485</v>
      </c>
      <c r="B724" s="23" t="s">
        <v>626</v>
      </c>
      <c r="C724" s="24" t="s">
        <v>1224</v>
      </c>
      <c r="D724" s="25" t="s">
        <v>1225</v>
      </c>
      <c r="E724" s="27"/>
      <c r="F724" s="26"/>
      <c r="G724" s="26" t="s">
        <v>129</v>
      </c>
      <c r="H724" s="20">
        <v>1970</v>
      </c>
      <c r="I724" s="57">
        <v>1630</v>
      </c>
      <c r="J724" s="56">
        <v>1330</v>
      </c>
      <c r="K724" s="17">
        <v>2265.5</v>
      </c>
      <c r="L724" s="17">
        <v>1874.5</v>
      </c>
      <c r="M724" s="17">
        <v>1529.5</v>
      </c>
      <c r="N724" s="52">
        <v>0.15</v>
      </c>
      <c r="O724" s="53">
        <v>17.6666666666667</v>
      </c>
      <c r="P724" s="54" t="s">
        <v>25</v>
      </c>
    </row>
    <row r="725" ht="30" spans="1:16">
      <c r="A725" s="219">
        <v>486</v>
      </c>
      <c r="B725" s="23" t="s">
        <v>626</v>
      </c>
      <c r="C725" s="24" t="s">
        <v>1226</v>
      </c>
      <c r="D725" s="25" t="s">
        <v>1227</v>
      </c>
      <c r="E725" s="27"/>
      <c r="F725" s="26"/>
      <c r="G725" s="26" t="s">
        <v>129</v>
      </c>
      <c r="H725" s="20">
        <v>890</v>
      </c>
      <c r="I725" s="57">
        <v>740</v>
      </c>
      <c r="J725" s="56">
        <v>600</v>
      </c>
      <c r="K725" s="17">
        <v>1023.5</v>
      </c>
      <c r="L725" s="17">
        <v>851</v>
      </c>
      <c r="M725" s="17">
        <v>690</v>
      </c>
      <c r="N725" s="52">
        <v>0.15</v>
      </c>
      <c r="O725" s="53">
        <v>1444.33333333333</v>
      </c>
      <c r="P725" s="54" t="s">
        <v>25</v>
      </c>
    </row>
    <row r="726" ht="30" spans="1:16">
      <c r="A726" s="237">
        <v>487</v>
      </c>
      <c r="B726" s="23" t="s">
        <v>626</v>
      </c>
      <c r="C726" s="24" t="s">
        <v>1228</v>
      </c>
      <c r="D726" s="25" t="s">
        <v>1229</v>
      </c>
      <c r="E726" s="27"/>
      <c r="F726" s="26"/>
      <c r="G726" s="26" t="s">
        <v>129</v>
      </c>
      <c r="H726" s="20">
        <v>890</v>
      </c>
      <c r="I726" s="57">
        <v>740</v>
      </c>
      <c r="J726" s="56">
        <v>600</v>
      </c>
      <c r="K726" s="17">
        <v>1023.5</v>
      </c>
      <c r="L726" s="17">
        <v>851</v>
      </c>
      <c r="M726" s="17">
        <v>690</v>
      </c>
      <c r="N726" s="52">
        <v>0.15</v>
      </c>
      <c r="O726" s="53">
        <v>167.666666666667</v>
      </c>
      <c r="P726" s="54" t="s">
        <v>25</v>
      </c>
    </row>
    <row r="727" ht="30" spans="1:16">
      <c r="A727" s="219">
        <v>488</v>
      </c>
      <c r="B727" s="23" t="s">
        <v>626</v>
      </c>
      <c r="C727" s="24" t="s">
        <v>1230</v>
      </c>
      <c r="D727" s="25" t="s">
        <v>1231</v>
      </c>
      <c r="E727" s="27"/>
      <c r="F727" s="26"/>
      <c r="G727" s="26" t="s">
        <v>129</v>
      </c>
      <c r="H727" s="20">
        <v>890</v>
      </c>
      <c r="I727" s="57">
        <v>740</v>
      </c>
      <c r="J727" s="56">
        <v>600</v>
      </c>
      <c r="K727" s="17">
        <v>1023.5</v>
      </c>
      <c r="L727" s="17">
        <v>851</v>
      </c>
      <c r="M727" s="17">
        <v>690</v>
      </c>
      <c r="N727" s="52">
        <v>0.15</v>
      </c>
      <c r="O727" s="53">
        <v>12.6666666666667</v>
      </c>
      <c r="P727" s="54" t="s">
        <v>25</v>
      </c>
    </row>
    <row r="728" ht="30" spans="1:16">
      <c r="A728" s="237">
        <v>489</v>
      </c>
      <c r="B728" s="23" t="s">
        <v>626</v>
      </c>
      <c r="C728" s="24" t="s">
        <v>1232</v>
      </c>
      <c r="D728" s="25" t="s">
        <v>1233</v>
      </c>
      <c r="E728" s="27"/>
      <c r="F728" s="26"/>
      <c r="G728" s="26" t="s">
        <v>129</v>
      </c>
      <c r="H728" s="20">
        <v>540</v>
      </c>
      <c r="I728" s="57">
        <v>440</v>
      </c>
      <c r="J728" s="56">
        <v>360</v>
      </c>
      <c r="K728" s="17">
        <v>621</v>
      </c>
      <c r="L728" s="17">
        <v>506</v>
      </c>
      <c r="M728" s="17">
        <v>414</v>
      </c>
      <c r="N728" s="52">
        <v>0.15</v>
      </c>
      <c r="O728" s="53">
        <v>6</v>
      </c>
      <c r="P728" s="54" t="s">
        <v>25</v>
      </c>
    </row>
    <row r="729" ht="30" spans="1:16">
      <c r="A729" s="219">
        <v>490</v>
      </c>
      <c r="B729" s="23" t="s">
        <v>626</v>
      </c>
      <c r="C729" s="24" t="s">
        <v>1234</v>
      </c>
      <c r="D729" s="25" t="s">
        <v>1235</v>
      </c>
      <c r="E729" s="27"/>
      <c r="F729" s="26"/>
      <c r="G729" s="26" t="s">
        <v>129</v>
      </c>
      <c r="H729" s="20">
        <v>540</v>
      </c>
      <c r="I729" s="57">
        <v>440</v>
      </c>
      <c r="J729" s="56">
        <v>360</v>
      </c>
      <c r="K729" s="17">
        <v>621</v>
      </c>
      <c r="L729" s="17">
        <v>506</v>
      </c>
      <c r="M729" s="17">
        <v>414</v>
      </c>
      <c r="N729" s="52">
        <v>0.15</v>
      </c>
      <c r="O729" s="53">
        <v>0.666666666666667</v>
      </c>
      <c r="P729" s="54" t="s">
        <v>25</v>
      </c>
    </row>
    <row r="730" ht="30" spans="1:16">
      <c r="A730" s="237">
        <v>491</v>
      </c>
      <c r="B730" s="23" t="s">
        <v>626</v>
      </c>
      <c r="C730" s="24" t="s">
        <v>1236</v>
      </c>
      <c r="D730" s="25" t="s">
        <v>1237</v>
      </c>
      <c r="E730" s="27"/>
      <c r="F730" s="26"/>
      <c r="G730" s="26" t="s">
        <v>129</v>
      </c>
      <c r="H730" s="20">
        <v>540</v>
      </c>
      <c r="I730" s="57">
        <v>440</v>
      </c>
      <c r="J730" s="56">
        <v>360</v>
      </c>
      <c r="K730" s="17">
        <v>621</v>
      </c>
      <c r="L730" s="17">
        <v>506</v>
      </c>
      <c r="M730" s="17">
        <v>414</v>
      </c>
      <c r="N730" s="52">
        <v>0.15</v>
      </c>
      <c r="O730" s="53">
        <v>0</v>
      </c>
      <c r="P730" s="54" t="s">
        <v>25</v>
      </c>
    </row>
    <row r="731" s="83" customFormat="1" ht="20" customHeight="1" spans="1:16">
      <c r="A731" s="218">
        <v>492</v>
      </c>
      <c r="B731" s="245"/>
      <c r="C731" s="246">
        <v>330804071</v>
      </c>
      <c r="D731" s="250" t="s">
        <v>1238</v>
      </c>
      <c r="E731" s="247"/>
      <c r="F731" s="248" t="s">
        <v>1130</v>
      </c>
      <c r="G731" s="248"/>
      <c r="H731" s="113"/>
      <c r="I731" s="131"/>
      <c r="J731" s="235"/>
      <c r="K731" s="132"/>
      <c r="L731" s="132"/>
      <c r="M731" s="132"/>
      <c r="N731" s="133"/>
      <c r="O731" s="129"/>
      <c r="P731" s="130"/>
    </row>
    <row r="732" ht="20" customHeight="1" spans="1:16">
      <c r="A732" s="237">
        <v>493</v>
      </c>
      <c r="B732" s="23" t="s">
        <v>626</v>
      </c>
      <c r="C732" s="24" t="s">
        <v>1239</v>
      </c>
      <c r="D732" s="25" t="s">
        <v>1238</v>
      </c>
      <c r="E732" s="27"/>
      <c r="F732" s="26"/>
      <c r="G732" s="26" t="s">
        <v>61</v>
      </c>
      <c r="H732" s="20">
        <v>4000</v>
      </c>
      <c r="I732" s="57">
        <v>3490</v>
      </c>
      <c r="J732" s="56">
        <v>3180</v>
      </c>
      <c r="K732" s="17">
        <v>4600</v>
      </c>
      <c r="L732" s="17">
        <v>4013.5</v>
      </c>
      <c r="M732" s="17">
        <v>3657</v>
      </c>
      <c r="N732" s="52">
        <v>0.15</v>
      </c>
      <c r="O732" s="53">
        <v>167.666666666667</v>
      </c>
      <c r="P732" s="54" t="s">
        <v>25</v>
      </c>
    </row>
    <row r="733" ht="30" spans="1:16">
      <c r="A733" s="219">
        <v>494</v>
      </c>
      <c r="B733" s="23" t="s">
        <v>626</v>
      </c>
      <c r="C733" s="24" t="s">
        <v>1240</v>
      </c>
      <c r="D733" s="25" t="s">
        <v>1241</v>
      </c>
      <c r="E733" s="27"/>
      <c r="F733" s="26"/>
      <c r="G733" s="26" t="s">
        <v>61</v>
      </c>
      <c r="H733" s="20">
        <v>1800</v>
      </c>
      <c r="I733" s="57">
        <v>1570</v>
      </c>
      <c r="J733" s="56">
        <v>1430</v>
      </c>
      <c r="K733" s="17">
        <v>2070</v>
      </c>
      <c r="L733" s="17">
        <v>1805.5</v>
      </c>
      <c r="M733" s="17">
        <v>1644.5</v>
      </c>
      <c r="N733" s="52">
        <v>0.15</v>
      </c>
      <c r="O733" s="53">
        <v>8</v>
      </c>
      <c r="P733" s="54" t="s">
        <v>51</v>
      </c>
    </row>
    <row r="734" ht="30" spans="1:16">
      <c r="A734" s="237">
        <v>495</v>
      </c>
      <c r="B734" s="23" t="s">
        <v>626</v>
      </c>
      <c r="C734" s="24" t="s">
        <v>1242</v>
      </c>
      <c r="D734" s="25" t="s">
        <v>1243</v>
      </c>
      <c r="E734" s="27"/>
      <c r="F734" s="26"/>
      <c r="G734" s="26" t="s">
        <v>61</v>
      </c>
      <c r="H734" s="20">
        <v>1080</v>
      </c>
      <c r="I734" s="57">
        <v>940</v>
      </c>
      <c r="J734" s="56">
        <v>860</v>
      </c>
      <c r="K734" s="17">
        <v>1242</v>
      </c>
      <c r="L734" s="17">
        <v>1081</v>
      </c>
      <c r="M734" s="17">
        <v>989</v>
      </c>
      <c r="N734" s="52">
        <v>0.15</v>
      </c>
      <c r="O734" s="53">
        <v>1</v>
      </c>
      <c r="P734" s="54" t="s">
        <v>51</v>
      </c>
    </row>
    <row r="735" spans="1:16">
      <c r="A735" s="219">
        <v>496</v>
      </c>
      <c r="B735" s="23"/>
      <c r="C735" s="243">
        <v>3309</v>
      </c>
      <c r="D735" s="244" t="s">
        <v>1244</v>
      </c>
      <c r="E735" s="27"/>
      <c r="F735" s="26"/>
      <c r="G735" s="26"/>
      <c r="H735" s="20"/>
      <c r="I735" s="57"/>
      <c r="J735" s="56"/>
      <c r="K735" s="17"/>
      <c r="L735" s="17"/>
      <c r="M735" s="17"/>
      <c r="N735" s="52"/>
      <c r="O735" s="53"/>
      <c r="P735" s="54"/>
    </row>
    <row r="736" s="83" customFormat="1" spans="1:16">
      <c r="A736" s="218">
        <v>497</v>
      </c>
      <c r="B736" s="245"/>
      <c r="C736" s="246">
        <v>330900018</v>
      </c>
      <c r="D736" s="247" t="s">
        <v>1245</v>
      </c>
      <c r="E736" s="253"/>
      <c r="F736" s="248"/>
      <c r="G736" s="248"/>
      <c r="H736" s="113"/>
      <c r="I736" s="131"/>
      <c r="J736" s="235"/>
      <c r="K736" s="132"/>
      <c r="L736" s="132"/>
      <c r="M736" s="132"/>
      <c r="N736" s="133"/>
      <c r="O736" s="129"/>
      <c r="P736" s="130"/>
    </row>
    <row r="737" spans="1:16">
      <c r="A737" s="219">
        <v>498</v>
      </c>
      <c r="B737" s="23" t="s">
        <v>626</v>
      </c>
      <c r="C737" s="249" t="s">
        <v>1246</v>
      </c>
      <c r="D737" s="27" t="s">
        <v>1245</v>
      </c>
      <c r="E737" s="27"/>
      <c r="F737" s="26"/>
      <c r="G737" s="26" t="s">
        <v>61</v>
      </c>
      <c r="H737" s="20">
        <v>2270</v>
      </c>
      <c r="I737" s="57">
        <v>1880</v>
      </c>
      <c r="J737" s="56">
        <v>1530</v>
      </c>
      <c r="K737" s="17">
        <v>2610.5</v>
      </c>
      <c r="L737" s="17">
        <v>2162</v>
      </c>
      <c r="M737" s="17">
        <v>1759.5</v>
      </c>
      <c r="N737" s="52">
        <v>0.15</v>
      </c>
      <c r="O737" s="53">
        <v>178</v>
      </c>
      <c r="P737" s="54" t="s">
        <v>84</v>
      </c>
    </row>
    <row r="738" spans="1:16">
      <c r="A738" s="237">
        <v>499</v>
      </c>
      <c r="B738" s="23" t="s">
        <v>626</v>
      </c>
      <c r="C738" s="24" t="s">
        <v>1247</v>
      </c>
      <c r="D738" s="27" t="s">
        <v>1248</v>
      </c>
      <c r="E738" s="27"/>
      <c r="F738" s="26"/>
      <c r="G738" s="26" t="s">
        <v>61</v>
      </c>
      <c r="H738" s="20">
        <v>2270</v>
      </c>
      <c r="I738" s="57">
        <v>1880</v>
      </c>
      <c r="J738" s="56">
        <v>1530</v>
      </c>
      <c r="K738" s="17">
        <v>2610.5</v>
      </c>
      <c r="L738" s="17">
        <v>2162</v>
      </c>
      <c r="M738" s="17">
        <v>1759.5</v>
      </c>
      <c r="N738" s="52">
        <v>0.15</v>
      </c>
      <c r="O738" s="53">
        <v>1</v>
      </c>
      <c r="P738" s="54" t="s">
        <v>84</v>
      </c>
    </row>
    <row r="739" spans="1:16">
      <c r="A739" s="219">
        <v>500</v>
      </c>
      <c r="B739" s="23" t="s">
        <v>626</v>
      </c>
      <c r="C739" s="24" t="s">
        <v>1249</v>
      </c>
      <c r="D739" s="27" t="s">
        <v>1250</v>
      </c>
      <c r="E739" s="27"/>
      <c r="F739" s="26"/>
      <c r="G739" s="26" t="s">
        <v>61</v>
      </c>
      <c r="H739" s="20">
        <v>2270</v>
      </c>
      <c r="I739" s="57">
        <v>1880</v>
      </c>
      <c r="J739" s="56">
        <v>1530</v>
      </c>
      <c r="K739" s="17">
        <v>2610.5</v>
      </c>
      <c r="L739" s="17">
        <v>2162</v>
      </c>
      <c r="M739" s="17">
        <v>1759.5</v>
      </c>
      <c r="N739" s="52">
        <v>0.15</v>
      </c>
      <c r="O739" s="53">
        <v>4.66666666666667</v>
      </c>
      <c r="P739" s="54" t="s">
        <v>84</v>
      </c>
    </row>
    <row r="740" ht="30" spans="1:16">
      <c r="A740" s="237">
        <v>501</v>
      </c>
      <c r="B740" s="23" t="s">
        <v>626</v>
      </c>
      <c r="C740" s="24" t="s">
        <v>1251</v>
      </c>
      <c r="D740" s="25" t="s">
        <v>1252</v>
      </c>
      <c r="E740" s="27"/>
      <c r="F740" s="26"/>
      <c r="G740" s="26" t="s">
        <v>61</v>
      </c>
      <c r="H740" s="20">
        <v>1030</v>
      </c>
      <c r="I740" s="57">
        <v>850</v>
      </c>
      <c r="J740" s="56">
        <v>690</v>
      </c>
      <c r="K740" s="17">
        <v>1184.5</v>
      </c>
      <c r="L740" s="17">
        <v>977.5</v>
      </c>
      <c r="M740" s="17">
        <v>793.5</v>
      </c>
      <c r="N740" s="52">
        <v>0.15</v>
      </c>
      <c r="O740" s="53">
        <v>159</v>
      </c>
      <c r="P740" s="54" t="s">
        <v>84</v>
      </c>
    </row>
    <row r="741" ht="30" spans="1:16">
      <c r="A741" s="219">
        <v>502</v>
      </c>
      <c r="B741" s="23" t="s">
        <v>626</v>
      </c>
      <c r="C741" s="24" t="s">
        <v>1253</v>
      </c>
      <c r="D741" s="25" t="s">
        <v>1254</v>
      </c>
      <c r="E741" s="27"/>
      <c r="F741" s="26"/>
      <c r="G741" s="26" t="s">
        <v>61</v>
      </c>
      <c r="H741" s="20">
        <v>1030</v>
      </c>
      <c r="I741" s="57">
        <v>850</v>
      </c>
      <c r="J741" s="56">
        <v>690</v>
      </c>
      <c r="K741" s="17">
        <v>1184.5</v>
      </c>
      <c r="L741" s="17">
        <v>977.5</v>
      </c>
      <c r="M741" s="17">
        <v>793.5</v>
      </c>
      <c r="N741" s="52">
        <v>0.15</v>
      </c>
      <c r="O741" s="53">
        <v>5</v>
      </c>
      <c r="P741" s="54" t="s">
        <v>84</v>
      </c>
    </row>
    <row r="742" ht="30" spans="1:16">
      <c r="A742" s="237">
        <v>503</v>
      </c>
      <c r="B742" s="23" t="s">
        <v>626</v>
      </c>
      <c r="C742" s="24" t="s">
        <v>1255</v>
      </c>
      <c r="D742" s="25" t="s">
        <v>1256</v>
      </c>
      <c r="E742" s="27"/>
      <c r="F742" s="26"/>
      <c r="G742" s="26" t="s">
        <v>61</v>
      </c>
      <c r="H742" s="20">
        <v>1030</v>
      </c>
      <c r="I742" s="57">
        <v>850</v>
      </c>
      <c r="J742" s="56">
        <v>690</v>
      </c>
      <c r="K742" s="17">
        <v>1184.5</v>
      </c>
      <c r="L742" s="17">
        <v>977.5</v>
      </c>
      <c r="M742" s="17">
        <v>793.5</v>
      </c>
      <c r="N742" s="52">
        <v>0.15</v>
      </c>
      <c r="O742" s="53">
        <v>2.66666666666667</v>
      </c>
      <c r="P742" s="54" t="s">
        <v>84</v>
      </c>
    </row>
    <row r="743" spans="1:16">
      <c r="A743" s="219">
        <v>504</v>
      </c>
      <c r="B743" s="23" t="s">
        <v>626</v>
      </c>
      <c r="C743" s="24" t="s">
        <v>1257</v>
      </c>
      <c r="D743" s="25" t="s">
        <v>1258</v>
      </c>
      <c r="E743" s="27"/>
      <c r="F743" s="26"/>
      <c r="G743" s="26" t="s">
        <v>61</v>
      </c>
      <c r="H743" s="20">
        <v>620</v>
      </c>
      <c r="I743" s="57">
        <v>510</v>
      </c>
      <c r="J743" s="56">
        <v>420</v>
      </c>
      <c r="K743" s="17">
        <v>713</v>
      </c>
      <c r="L743" s="17">
        <v>586.5</v>
      </c>
      <c r="M743" s="17">
        <v>483</v>
      </c>
      <c r="N743" s="52">
        <v>0.15</v>
      </c>
      <c r="O743" s="53">
        <v>0</v>
      </c>
      <c r="P743" s="54" t="s">
        <v>84</v>
      </c>
    </row>
    <row r="744" ht="30" spans="1:16">
      <c r="A744" s="237">
        <v>505</v>
      </c>
      <c r="B744" s="23" t="s">
        <v>626</v>
      </c>
      <c r="C744" s="24" t="s">
        <v>1259</v>
      </c>
      <c r="D744" s="25" t="s">
        <v>1260</v>
      </c>
      <c r="E744" s="27"/>
      <c r="F744" s="26"/>
      <c r="G744" s="26" t="s">
        <v>61</v>
      </c>
      <c r="H744" s="20">
        <v>620</v>
      </c>
      <c r="I744" s="57">
        <v>510</v>
      </c>
      <c r="J744" s="56">
        <v>420</v>
      </c>
      <c r="K744" s="17">
        <v>713</v>
      </c>
      <c r="L744" s="17">
        <v>586.5</v>
      </c>
      <c r="M744" s="17">
        <v>483</v>
      </c>
      <c r="N744" s="52">
        <v>0.15</v>
      </c>
      <c r="O744" s="53">
        <v>0</v>
      </c>
      <c r="P744" s="54" t="s">
        <v>84</v>
      </c>
    </row>
    <row r="745" ht="30" spans="1:16">
      <c r="A745" s="219">
        <v>506</v>
      </c>
      <c r="B745" s="23" t="s">
        <v>626</v>
      </c>
      <c r="C745" s="24" t="s">
        <v>1261</v>
      </c>
      <c r="D745" s="25" t="s">
        <v>1262</v>
      </c>
      <c r="E745" s="27"/>
      <c r="F745" s="26"/>
      <c r="G745" s="26" t="s">
        <v>61</v>
      </c>
      <c r="H745" s="20">
        <v>620</v>
      </c>
      <c r="I745" s="57">
        <v>510</v>
      </c>
      <c r="J745" s="56">
        <v>420</v>
      </c>
      <c r="K745" s="17">
        <v>713</v>
      </c>
      <c r="L745" s="17">
        <v>586.5</v>
      </c>
      <c r="M745" s="17">
        <v>483</v>
      </c>
      <c r="N745" s="52">
        <v>0.15</v>
      </c>
      <c r="O745" s="53">
        <v>0</v>
      </c>
      <c r="P745" s="54" t="s">
        <v>84</v>
      </c>
    </row>
    <row r="746" ht="30" spans="1:16">
      <c r="A746" s="237">
        <v>507</v>
      </c>
      <c r="B746" s="23"/>
      <c r="C746" s="243">
        <v>3310</v>
      </c>
      <c r="D746" s="244" t="s">
        <v>1263</v>
      </c>
      <c r="E746" s="27"/>
      <c r="F746" s="26" t="s">
        <v>964</v>
      </c>
      <c r="G746" s="26"/>
      <c r="H746" s="20"/>
      <c r="I746" s="57"/>
      <c r="J746" s="56"/>
      <c r="K746" s="17"/>
      <c r="L746" s="17"/>
      <c r="M746" s="17"/>
      <c r="N746" s="52"/>
      <c r="O746" s="53"/>
      <c r="P746" s="54"/>
    </row>
    <row r="747" spans="1:16">
      <c r="A747" s="219">
        <v>508</v>
      </c>
      <c r="B747" s="23"/>
      <c r="C747" s="243">
        <v>331001</v>
      </c>
      <c r="D747" s="244" t="s">
        <v>1264</v>
      </c>
      <c r="E747" s="27"/>
      <c r="F747" s="26"/>
      <c r="G747" s="26"/>
      <c r="H747" s="20"/>
      <c r="I747" s="57"/>
      <c r="J747" s="56"/>
      <c r="K747" s="17"/>
      <c r="L747" s="17"/>
      <c r="M747" s="17"/>
      <c r="N747" s="52"/>
      <c r="O747" s="53"/>
      <c r="P747" s="54"/>
    </row>
    <row r="748" s="83" customFormat="1" ht="30" spans="1:16">
      <c r="A748" s="218">
        <v>509</v>
      </c>
      <c r="B748" s="245"/>
      <c r="C748" s="246">
        <v>331001011</v>
      </c>
      <c r="D748" s="247" t="s">
        <v>1265</v>
      </c>
      <c r="E748" s="250" t="s">
        <v>1266</v>
      </c>
      <c r="F748" s="248"/>
      <c r="G748" s="248"/>
      <c r="H748" s="113"/>
      <c r="I748" s="131"/>
      <c r="J748" s="235"/>
      <c r="K748" s="132"/>
      <c r="L748" s="132"/>
      <c r="M748" s="132"/>
      <c r="N748" s="133"/>
      <c r="O748" s="129"/>
      <c r="P748" s="130"/>
    </row>
    <row r="749" spans="1:16">
      <c r="A749" s="219">
        <v>510</v>
      </c>
      <c r="B749" s="23" t="s">
        <v>626</v>
      </c>
      <c r="C749" s="249" t="s">
        <v>1267</v>
      </c>
      <c r="D749" s="27" t="s">
        <v>1265</v>
      </c>
      <c r="E749" s="28"/>
      <c r="F749" s="26"/>
      <c r="G749" s="26" t="s">
        <v>61</v>
      </c>
      <c r="H749" s="20">
        <v>4370</v>
      </c>
      <c r="I749" s="57">
        <v>3600</v>
      </c>
      <c r="J749" s="56">
        <v>2960</v>
      </c>
      <c r="K749" s="17">
        <v>5025.5</v>
      </c>
      <c r="L749" s="17">
        <v>4140</v>
      </c>
      <c r="M749" s="17">
        <v>3404</v>
      </c>
      <c r="N749" s="52">
        <v>0.15</v>
      </c>
      <c r="O749" s="53">
        <v>359.666666666667</v>
      </c>
      <c r="P749" s="54" t="s">
        <v>84</v>
      </c>
    </row>
    <row r="750" ht="30" spans="1:16">
      <c r="A750" s="237">
        <v>511</v>
      </c>
      <c r="B750" s="23" t="s">
        <v>626</v>
      </c>
      <c r="C750" s="24" t="s">
        <v>1268</v>
      </c>
      <c r="D750" s="25" t="s">
        <v>1269</v>
      </c>
      <c r="E750" s="27"/>
      <c r="F750" s="26"/>
      <c r="G750" s="26" t="s">
        <v>61</v>
      </c>
      <c r="H750" s="20">
        <v>1980</v>
      </c>
      <c r="I750" s="57">
        <v>1620</v>
      </c>
      <c r="J750" s="56">
        <v>1340</v>
      </c>
      <c r="K750" s="17">
        <v>2277</v>
      </c>
      <c r="L750" s="17">
        <v>1863</v>
      </c>
      <c r="M750" s="17">
        <v>1541</v>
      </c>
      <c r="N750" s="52">
        <v>0.15</v>
      </c>
      <c r="O750" s="53">
        <v>2</v>
      </c>
      <c r="P750" s="54" t="s">
        <v>84</v>
      </c>
    </row>
    <row r="751" ht="30" spans="1:16">
      <c r="A751" s="219">
        <v>512</v>
      </c>
      <c r="B751" s="23" t="s">
        <v>626</v>
      </c>
      <c r="C751" s="24" t="s">
        <v>1270</v>
      </c>
      <c r="D751" s="25" t="s">
        <v>1271</v>
      </c>
      <c r="E751" s="28"/>
      <c r="F751" s="26"/>
      <c r="G751" s="26" t="s">
        <v>61</v>
      </c>
      <c r="H751" s="20">
        <v>1190</v>
      </c>
      <c r="I751" s="57">
        <v>970</v>
      </c>
      <c r="J751" s="56">
        <v>800</v>
      </c>
      <c r="K751" s="17">
        <v>1368.5</v>
      </c>
      <c r="L751" s="17">
        <v>1115.5</v>
      </c>
      <c r="M751" s="17">
        <v>920</v>
      </c>
      <c r="N751" s="52">
        <v>0.15</v>
      </c>
      <c r="O751" s="53">
        <v>0</v>
      </c>
      <c r="P751" s="54" t="s">
        <v>84</v>
      </c>
    </row>
    <row r="752" s="83" customFormat="1" ht="30" spans="1:16">
      <c r="A752" s="218">
        <v>513</v>
      </c>
      <c r="B752" s="245" t="s">
        <v>626</v>
      </c>
      <c r="C752" s="246">
        <v>331001012</v>
      </c>
      <c r="D752" s="250" t="s">
        <v>1272</v>
      </c>
      <c r="E752" s="247" t="s">
        <v>1273</v>
      </c>
      <c r="F752" s="248"/>
      <c r="G752" s="248"/>
      <c r="H752" s="113"/>
      <c r="I752" s="131"/>
      <c r="J752" s="235"/>
      <c r="K752" s="132"/>
      <c r="L752" s="132"/>
      <c r="M752" s="132"/>
      <c r="N752" s="133"/>
      <c r="O752" s="129"/>
      <c r="P752" s="130"/>
    </row>
    <row r="753" ht="30" spans="1:16">
      <c r="A753" s="219">
        <v>514</v>
      </c>
      <c r="B753" s="23" t="s">
        <v>626</v>
      </c>
      <c r="C753" s="24" t="s">
        <v>1274</v>
      </c>
      <c r="D753" s="25" t="s">
        <v>1272</v>
      </c>
      <c r="E753" s="27"/>
      <c r="F753" s="26"/>
      <c r="G753" s="26" t="s">
        <v>61</v>
      </c>
      <c r="H753" s="20">
        <v>4690</v>
      </c>
      <c r="I753" s="57">
        <v>3860</v>
      </c>
      <c r="J753" s="56">
        <v>3180</v>
      </c>
      <c r="K753" s="17">
        <v>5393.5</v>
      </c>
      <c r="L753" s="17">
        <v>4439</v>
      </c>
      <c r="M753" s="17">
        <v>3657</v>
      </c>
      <c r="N753" s="52">
        <v>0.15</v>
      </c>
      <c r="O753" s="53">
        <v>2</v>
      </c>
      <c r="P753" s="54" t="s">
        <v>25</v>
      </c>
    </row>
    <row r="754" ht="45" spans="1:16">
      <c r="A754" s="237">
        <v>515</v>
      </c>
      <c r="B754" s="23" t="s">
        <v>626</v>
      </c>
      <c r="C754" s="24" t="s">
        <v>1275</v>
      </c>
      <c r="D754" s="25" t="s">
        <v>1276</v>
      </c>
      <c r="E754" s="27"/>
      <c r="F754" s="26"/>
      <c r="G754" s="26" t="s">
        <v>61</v>
      </c>
      <c r="H754" s="20">
        <v>2120</v>
      </c>
      <c r="I754" s="57">
        <v>1740</v>
      </c>
      <c r="J754" s="56">
        <v>1440</v>
      </c>
      <c r="K754" s="17">
        <v>2438</v>
      </c>
      <c r="L754" s="17">
        <v>2001</v>
      </c>
      <c r="M754" s="17">
        <v>1656</v>
      </c>
      <c r="N754" s="52">
        <v>0.15</v>
      </c>
      <c r="O754" s="53">
        <v>1</v>
      </c>
      <c r="P754" s="54" t="s">
        <v>25</v>
      </c>
    </row>
    <row r="755" ht="45" spans="1:16">
      <c r="A755" s="219">
        <v>516</v>
      </c>
      <c r="B755" s="23" t="s">
        <v>626</v>
      </c>
      <c r="C755" s="24" t="s">
        <v>1277</v>
      </c>
      <c r="D755" s="25" t="s">
        <v>1278</v>
      </c>
      <c r="E755" s="27"/>
      <c r="F755" s="26"/>
      <c r="G755" s="26" t="s">
        <v>61</v>
      </c>
      <c r="H755" s="20">
        <v>1270</v>
      </c>
      <c r="I755" s="57">
        <v>1050</v>
      </c>
      <c r="J755" s="56">
        <v>860</v>
      </c>
      <c r="K755" s="17">
        <v>1460.5</v>
      </c>
      <c r="L755" s="17">
        <v>1207.5</v>
      </c>
      <c r="M755" s="17">
        <v>989</v>
      </c>
      <c r="N755" s="52">
        <v>0.15</v>
      </c>
      <c r="O755" s="53">
        <v>0</v>
      </c>
      <c r="P755" s="54" t="s">
        <v>25</v>
      </c>
    </row>
    <row r="756" spans="1:16">
      <c r="A756" s="237">
        <v>517</v>
      </c>
      <c r="B756" s="23"/>
      <c r="C756" s="243">
        <v>331002</v>
      </c>
      <c r="D756" s="244" t="s">
        <v>1279</v>
      </c>
      <c r="E756" s="27"/>
      <c r="F756" s="26"/>
      <c r="G756" s="26"/>
      <c r="H756" s="20"/>
      <c r="I756" s="57"/>
      <c r="J756" s="56"/>
      <c r="K756" s="17"/>
      <c r="L756" s="17"/>
      <c r="M756" s="17"/>
      <c r="N756" s="52"/>
      <c r="O756" s="53"/>
      <c r="P756" s="54"/>
    </row>
    <row r="757" s="83" customFormat="1" ht="19" customHeight="1" spans="1:16">
      <c r="A757" s="218">
        <v>518</v>
      </c>
      <c r="B757" s="245"/>
      <c r="C757" s="246">
        <v>331002003</v>
      </c>
      <c r="D757" s="247" t="s">
        <v>1280</v>
      </c>
      <c r="E757" s="247"/>
      <c r="F757" s="248"/>
      <c r="G757" s="248"/>
      <c r="H757" s="113"/>
      <c r="I757" s="131"/>
      <c r="J757" s="235"/>
      <c r="K757" s="132"/>
      <c r="L757" s="132"/>
      <c r="M757" s="132"/>
      <c r="N757" s="133"/>
      <c r="O757" s="129"/>
      <c r="P757" s="130"/>
    </row>
    <row r="758" ht="19" customHeight="1" spans="1:16">
      <c r="A758" s="237">
        <v>519</v>
      </c>
      <c r="B758" s="23" t="s">
        <v>626</v>
      </c>
      <c r="C758" s="24" t="s">
        <v>1281</v>
      </c>
      <c r="D758" s="27" t="s">
        <v>1280</v>
      </c>
      <c r="E758" s="27"/>
      <c r="F758" s="26"/>
      <c r="G758" s="26" t="s">
        <v>61</v>
      </c>
      <c r="H758" s="20">
        <v>2910</v>
      </c>
      <c r="I758" s="57">
        <v>2400</v>
      </c>
      <c r="J758" s="56">
        <v>1980</v>
      </c>
      <c r="K758" s="17">
        <v>3346.5</v>
      </c>
      <c r="L758" s="17">
        <v>2760</v>
      </c>
      <c r="M758" s="17">
        <v>2277</v>
      </c>
      <c r="N758" s="52">
        <v>0.15</v>
      </c>
      <c r="O758" s="53">
        <v>134.333333333333</v>
      </c>
      <c r="P758" s="54" t="s">
        <v>84</v>
      </c>
    </row>
    <row r="759" ht="30" spans="1:16">
      <c r="A759" s="219">
        <v>520</v>
      </c>
      <c r="B759" s="23" t="s">
        <v>626</v>
      </c>
      <c r="C759" s="24" t="s">
        <v>1282</v>
      </c>
      <c r="D759" s="27" t="s">
        <v>1283</v>
      </c>
      <c r="E759" s="27"/>
      <c r="F759" s="26"/>
      <c r="G759" s="26" t="s">
        <v>61</v>
      </c>
      <c r="H759" s="20">
        <v>1320</v>
      </c>
      <c r="I759" s="57">
        <v>1090</v>
      </c>
      <c r="J759" s="56">
        <v>900</v>
      </c>
      <c r="K759" s="17">
        <v>1518</v>
      </c>
      <c r="L759" s="17">
        <v>1253.5</v>
      </c>
      <c r="M759" s="17">
        <v>1035</v>
      </c>
      <c r="N759" s="52">
        <v>0.15</v>
      </c>
      <c r="O759" s="53">
        <v>8.33333333333333</v>
      </c>
      <c r="P759" s="54" t="s">
        <v>84</v>
      </c>
    </row>
    <row r="760" ht="30" spans="1:16">
      <c r="A760" s="237">
        <v>521</v>
      </c>
      <c r="B760" s="23" t="s">
        <v>626</v>
      </c>
      <c r="C760" s="24" t="s">
        <v>1284</v>
      </c>
      <c r="D760" s="27" t="s">
        <v>1285</v>
      </c>
      <c r="E760" s="27"/>
      <c r="F760" s="26"/>
      <c r="G760" s="26" t="s">
        <v>61</v>
      </c>
      <c r="H760" s="20">
        <v>790</v>
      </c>
      <c r="I760" s="57">
        <v>650</v>
      </c>
      <c r="J760" s="56">
        <v>540</v>
      </c>
      <c r="K760" s="17">
        <v>908.5</v>
      </c>
      <c r="L760" s="17">
        <v>747.5</v>
      </c>
      <c r="M760" s="17">
        <v>621</v>
      </c>
      <c r="N760" s="52">
        <v>0.15</v>
      </c>
      <c r="O760" s="53">
        <v>0.333333333333333</v>
      </c>
      <c r="P760" s="54" t="s">
        <v>84</v>
      </c>
    </row>
    <row r="761" s="83" customFormat="1" ht="19" customHeight="1" spans="1:16">
      <c r="A761" s="218">
        <v>522</v>
      </c>
      <c r="B761" s="245"/>
      <c r="C761" s="246">
        <v>331002004</v>
      </c>
      <c r="D761" s="247" t="s">
        <v>1286</v>
      </c>
      <c r="E761" s="247"/>
      <c r="F761" s="248"/>
      <c r="G761" s="248"/>
      <c r="H761" s="113"/>
      <c r="I761" s="131"/>
      <c r="J761" s="235"/>
      <c r="K761" s="132"/>
      <c r="L761" s="132"/>
      <c r="M761" s="132"/>
      <c r="N761" s="133"/>
      <c r="O761" s="129"/>
      <c r="P761" s="130"/>
    </row>
    <row r="762" ht="19" customHeight="1" spans="1:16">
      <c r="A762" s="237">
        <v>523</v>
      </c>
      <c r="B762" s="23" t="s">
        <v>626</v>
      </c>
      <c r="C762" s="24" t="s">
        <v>1287</v>
      </c>
      <c r="D762" s="27" t="s">
        <v>1286</v>
      </c>
      <c r="E762" s="27"/>
      <c r="F762" s="26"/>
      <c r="G762" s="26" t="s">
        <v>61</v>
      </c>
      <c r="H762" s="20">
        <v>2750</v>
      </c>
      <c r="I762" s="57">
        <v>2260</v>
      </c>
      <c r="J762" s="56">
        <v>1860</v>
      </c>
      <c r="K762" s="17">
        <v>3162.5</v>
      </c>
      <c r="L762" s="17">
        <v>2599</v>
      </c>
      <c r="M762" s="17">
        <v>2139</v>
      </c>
      <c r="N762" s="52">
        <v>0.15</v>
      </c>
      <c r="O762" s="53">
        <v>356</v>
      </c>
      <c r="P762" s="54" t="s">
        <v>84</v>
      </c>
    </row>
    <row r="763" ht="30" spans="1:16">
      <c r="A763" s="219">
        <v>524</v>
      </c>
      <c r="B763" s="23" t="s">
        <v>626</v>
      </c>
      <c r="C763" s="24" t="s">
        <v>1288</v>
      </c>
      <c r="D763" s="27" t="s">
        <v>1289</v>
      </c>
      <c r="E763" s="27"/>
      <c r="F763" s="26"/>
      <c r="G763" s="26" t="s">
        <v>61</v>
      </c>
      <c r="H763" s="20">
        <v>2750</v>
      </c>
      <c r="I763" s="57">
        <v>2260</v>
      </c>
      <c r="J763" s="56">
        <v>1860</v>
      </c>
      <c r="K763" s="17">
        <v>3162.5</v>
      </c>
      <c r="L763" s="17">
        <v>2599</v>
      </c>
      <c r="M763" s="17">
        <v>2139</v>
      </c>
      <c r="N763" s="52">
        <v>0.15</v>
      </c>
      <c r="O763" s="53">
        <v>4.66666666666667</v>
      </c>
      <c r="P763" s="54" t="s">
        <v>84</v>
      </c>
    </row>
    <row r="764" ht="30" spans="1:16">
      <c r="A764" s="237">
        <v>525</v>
      </c>
      <c r="B764" s="23" t="s">
        <v>626</v>
      </c>
      <c r="C764" s="24" t="s">
        <v>1290</v>
      </c>
      <c r="D764" s="27" t="s">
        <v>1291</v>
      </c>
      <c r="E764" s="27"/>
      <c r="F764" s="26"/>
      <c r="G764" s="26" t="s">
        <v>61</v>
      </c>
      <c r="H764" s="20">
        <v>2750</v>
      </c>
      <c r="I764" s="57">
        <v>2260</v>
      </c>
      <c r="J764" s="56">
        <v>1860</v>
      </c>
      <c r="K764" s="17">
        <v>3162.5</v>
      </c>
      <c r="L764" s="17">
        <v>2599</v>
      </c>
      <c r="M764" s="17">
        <v>2139</v>
      </c>
      <c r="N764" s="52">
        <v>0.15</v>
      </c>
      <c r="O764" s="53">
        <v>74</v>
      </c>
      <c r="P764" s="54" t="s">
        <v>84</v>
      </c>
    </row>
    <row r="765" ht="28" customHeight="1" spans="1:16">
      <c r="A765" s="219">
        <v>526</v>
      </c>
      <c r="B765" s="23" t="s">
        <v>626</v>
      </c>
      <c r="C765" s="24" t="s">
        <v>1292</v>
      </c>
      <c r="D765" s="27" t="s">
        <v>1293</v>
      </c>
      <c r="E765" s="27"/>
      <c r="F765" s="26"/>
      <c r="G765" s="26" t="s">
        <v>61</v>
      </c>
      <c r="H765" s="20">
        <v>2750</v>
      </c>
      <c r="I765" s="57">
        <v>2260</v>
      </c>
      <c r="J765" s="56">
        <v>1860</v>
      </c>
      <c r="K765" s="17">
        <v>3162.5</v>
      </c>
      <c r="L765" s="17">
        <v>2599</v>
      </c>
      <c r="M765" s="17">
        <v>2139</v>
      </c>
      <c r="N765" s="52">
        <v>0.15</v>
      </c>
      <c r="O765" s="53">
        <v>27.3333333333333</v>
      </c>
      <c r="P765" s="54" t="s">
        <v>84</v>
      </c>
    </row>
    <row r="766" ht="30" spans="1:16">
      <c r="A766" s="237">
        <v>527</v>
      </c>
      <c r="B766" s="23" t="s">
        <v>626</v>
      </c>
      <c r="C766" s="24" t="s">
        <v>1294</v>
      </c>
      <c r="D766" s="27" t="s">
        <v>1295</v>
      </c>
      <c r="E766" s="27"/>
      <c r="F766" s="26"/>
      <c r="G766" s="26" t="s">
        <v>61</v>
      </c>
      <c r="H766" s="20">
        <v>1250</v>
      </c>
      <c r="I766" s="57">
        <v>1020</v>
      </c>
      <c r="J766" s="56">
        <v>840</v>
      </c>
      <c r="K766" s="17">
        <v>1437.5</v>
      </c>
      <c r="L766" s="17">
        <v>1173</v>
      </c>
      <c r="M766" s="17">
        <v>966</v>
      </c>
      <c r="N766" s="52">
        <v>0.15</v>
      </c>
      <c r="O766" s="53">
        <v>20.3333333333333</v>
      </c>
      <c r="P766" s="54" t="s">
        <v>84</v>
      </c>
    </row>
    <row r="767" ht="45" spans="1:16">
      <c r="A767" s="219">
        <v>528</v>
      </c>
      <c r="B767" s="23" t="s">
        <v>626</v>
      </c>
      <c r="C767" s="24" t="s">
        <v>1296</v>
      </c>
      <c r="D767" s="27" t="s">
        <v>1297</v>
      </c>
      <c r="E767" s="27"/>
      <c r="F767" s="26"/>
      <c r="G767" s="26" t="s">
        <v>61</v>
      </c>
      <c r="H767" s="20">
        <v>1250</v>
      </c>
      <c r="I767" s="57">
        <v>1020</v>
      </c>
      <c r="J767" s="56">
        <v>840</v>
      </c>
      <c r="K767" s="17">
        <v>1437.5</v>
      </c>
      <c r="L767" s="17">
        <v>1173</v>
      </c>
      <c r="M767" s="17">
        <v>966</v>
      </c>
      <c r="N767" s="52">
        <v>0.15</v>
      </c>
      <c r="O767" s="53">
        <v>5</v>
      </c>
      <c r="P767" s="54" t="s">
        <v>84</v>
      </c>
    </row>
    <row r="768" ht="30" spans="1:16">
      <c r="A768" s="237">
        <v>529</v>
      </c>
      <c r="B768" s="23" t="s">
        <v>626</v>
      </c>
      <c r="C768" s="24" t="s">
        <v>1298</v>
      </c>
      <c r="D768" s="27" t="s">
        <v>1299</v>
      </c>
      <c r="E768" s="27"/>
      <c r="F768" s="26"/>
      <c r="G768" s="26" t="s">
        <v>61</v>
      </c>
      <c r="H768" s="20">
        <v>1250</v>
      </c>
      <c r="I768" s="57">
        <v>1020</v>
      </c>
      <c r="J768" s="56">
        <v>840</v>
      </c>
      <c r="K768" s="17">
        <v>1437.5</v>
      </c>
      <c r="L768" s="17">
        <v>1173</v>
      </c>
      <c r="M768" s="17">
        <v>966</v>
      </c>
      <c r="N768" s="52">
        <v>0.15</v>
      </c>
      <c r="O768" s="53">
        <v>97.3333333333333</v>
      </c>
      <c r="P768" s="54" t="s">
        <v>84</v>
      </c>
    </row>
    <row r="769" ht="30" spans="1:16">
      <c r="A769" s="219">
        <v>530</v>
      </c>
      <c r="B769" s="23" t="s">
        <v>626</v>
      </c>
      <c r="C769" s="24" t="s">
        <v>1300</v>
      </c>
      <c r="D769" s="27" t="s">
        <v>1301</v>
      </c>
      <c r="E769" s="27"/>
      <c r="F769" s="26"/>
      <c r="G769" s="26" t="s">
        <v>61</v>
      </c>
      <c r="H769" s="20">
        <v>1250</v>
      </c>
      <c r="I769" s="57">
        <v>1020</v>
      </c>
      <c r="J769" s="56">
        <v>840</v>
      </c>
      <c r="K769" s="17">
        <v>1437.5</v>
      </c>
      <c r="L769" s="17">
        <v>1173</v>
      </c>
      <c r="M769" s="17">
        <v>966</v>
      </c>
      <c r="N769" s="52">
        <v>0.15</v>
      </c>
      <c r="O769" s="53">
        <v>25</v>
      </c>
      <c r="P769" s="54" t="s">
        <v>84</v>
      </c>
    </row>
    <row r="770" ht="30" spans="1:16">
      <c r="A770" s="237">
        <v>531</v>
      </c>
      <c r="B770" s="23" t="s">
        <v>626</v>
      </c>
      <c r="C770" s="24" t="s">
        <v>1302</v>
      </c>
      <c r="D770" s="27" t="s">
        <v>1303</v>
      </c>
      <c r="E770" s="27"/>
      <c r="F770" s="26"/>
      <c r="G770" s="26" t="s">
        <v>61</v>
      </c>
      <c r="H770" s="20">
        <v>750</v>
      </c>
      <c r="I770" s="57">
        <v>610</v>
      </c>
      <c r="J770" s="56">
        <v>500</v>
      </c>
      <c r="K770" s="17">
        <v>862.5</v>
      </c>
      <c r="L770" s="17">
        <v>701.5</v>
      </c>
      <c r="M770" s="17">
        <v>575</v>
      </c>
      <c r="N770" s="52">
        <v>0.15</v>
      </c>
      <c r="O770" s="53">
        <v>1.33333333333333</v>
      </c>
      <c r="P770" s="54" t="s">
        <v>84</v>
      </c>
    </row>
    <row r="771" ht="30" spans="1:16">
      <c r="A771" s="219">
        <v>532</v>
      </c>
      <c r="B771" s="23" t="s">
        <v>626</v>
      </c>
      <c r="C771" s="24" t="s">
        <v>1304</v>
      </c>
      <c r="D771" s="27" t="s">
        <v>1305</v>
      </c>
      <c r="E771" s="27"/>
      <c r="F771" s="26"/>
      <c r="G771" s="26" t="s">
        <v>61</v>
      </c>
      <c r="H771" s="20">
        <v>750</v>
      </c>
      <c r="I771" s="57">
        <v>610</v>
      </c>
      <c r="J771" s="56">
        <v>500</v>
      </c>
      <c r="K771" s="17">
        <v>862.5</v>
      </c>
      <c r="L771" s="17">
        <v>701.5</v>
      </c>
      <c r="M771" s="17">
        <v>575</v>
      </c>
      <c r="N771" s="52">
        <v>0.15</v>
      </c>
      <c r="O771" s="53">
        <v>0</v>
      </c>
      <c r="P771" s="54" t="s">
        <v>84</v>
      </c>
    </row>
    <row r="772" ht="30" spans="1:16">
      <c r="A772" s="237">
        <v>533</v>
      </c>
      <c r="B772" s="23" t="s">
        <v>626</v>
      </c>
      <c r="C772" s="24" t="s">
        <v>1306</v>
      </c>
      <c r="D772" s="27" t="s">
        <v>1307</v>
      </c>
      <c r="E772" s="27"/>
      <c r="F772" s="26"/>
      <c r="G772" s="26" t="s">
        <v>61</v>
      </c>
      <c r="H772" s="20">
        <v>750</v>
      </c>
      <c r="I772" s="57">
        <v>610</v>
      </c>
      <c r="J772" s="56">
        <v>500</v>
      </c>
      <c r="K772" s="17">
        <v>862.5</v>
      </c>
      <c r="L772" s="17">
        <v>701.5</v>
      </c>
      <c r="M772" s="17">
        <v>575</v>
      </c>
      <c r="N772" s="52">
        <v>0.15</v>
      </c>
      <c r="O772" s="53">
        <v>1</v>
      </c>
      <c r="P772" s="54" t="s">
        <v>84</v>
      </c>
    </row>
    <row r="773" ht="30" spans="1:16">
      <c r="A773" s="219">
        <v>534</v>
      </c>
      <c r="B773" s="23" t="s">
        <v>626</v>
      </c>
      <c r="C773" s="24" t="s">
        <v>1308</v>
      </c>
      <c r="D773" s="27" t="s">
        <v>1309</v>
      </c>
      <c r="E773" s="27"/>
      <c r="F773" s="26"/>
      <c r="G773" s="26" t="s">
        <v>61</v>
      </c>
      <c r="H773" s="20">
        <v>750</v>
      </c>
      <c r="I773" s="57">
        <v>610</v>
      </c>
      <c r="J773" s="56">
        <v>500</v>
      </c>
      <c r="K773" s="17">
        <v>862.5</v>
      </c>
      <c r="L773" s="17">
        <v>701.5</v>
      </c>
      <c r="M773" s="17">
        <v>575</v>
      </c>
      <c r="N773" s="52">
        <v>0.15</v>
      </c>
      <c r="O773" s="53">
        <v>1</v>
      </c>
      <c r="P773" s="54" t="s">
        <v>84</v>
      </c>
    </row>
    <row r="774" s="83" customFormat="1" ht="45" spans="1:16">
      <c r="A774" s="218">
        <v>535</v>
      </c>
      <c r="B774" s="245"/>
      <c r="C774" s="246">
        <v>331002005</v>
      </c>
      <c r="D774" s="247" t="s">
        <v>1310</v>
      </c>
      <c r="E774" s="247" t="s">
        <v>1311</v>
      </c>
      <c r="F774" s="248"/>
      <c r="G774" s="248"/>
      <c r="H774" s="113"/>
      <c r="I774" s="131"/>
      <c r="J774" s="235"/>
      <c r="K774" s="132"/>
      <c r="L774" s="132"/>
      <c r="M774" s="132"/>
      <c r="N774" s="133"/>
      <c r="O774" s="129"/>
      <c r="P774" s="130"/>
    </row>
    <row r="775" ht="23" customHeight="1" spans="1:16">
      <c r="A775" s="219">
        <v>536</v>
      </c>
      <c r="B775" s="23" t="s">
        <v>626</v>
      </c>
      <c r="C775" s="24" t="s">
        <v>1312</v>
      </c>
      <c r="D775" s="27" t="s">
        <v>1310</v>
      </c>
      <c r="E775" s="27"/>
      <c r="F775" s="26"/>
      <c r="G775" s="26" t="s">
        <v>61</v>
      </c>
      <c r="H775" s="20">
        <v>3730</v>
      </c>
      <c r="I775" s="57">
        <v>3070</v>
      </c>
      <c r="J775" s="56">
        <v>2530</v>
      </c>
      <c r="K775" s="17">
        <v>4289.5</v>
      </c>
      <c r="L775" s="17">
        <v>3530.5</v>
      </c>
      <c r="M775" s="17">
        <v>2909.5</v>
      </c>
      <c r="N775" s="52">
        <v>0.15</v>
      </c>
      <c r="O775" s="53">
        <v>811</v>
      </c>
      <c r="P775" s="54" t="s">
        <v>84</v>
      </c>
    </row>
    <row r="776" ht="30" spans="1:16">
      <c r="A776" s="237">
        <v>537</v>
      </c>
      <c r="B776" s="23" t="s">
        <v>626</v>
      </c>
      <c r="C776" s="24" t="s">
        <v>1313</v>
      </c>
      <c r="D776" s="27" t="s">
        <v>1314</v>
      </c>
      <c r="E776" s="27"/>
      <c r="F776" s="26"/>
      <c r="G776" s="26" t="s">
        <v>61</v>
      </c>
      <c r="H776" s="20">
        <v>1690</v>
      </c>
      <c r="I776" s="57">
        <v>1390</v>
      </c>
      <c r="J776" s="56">
        <v>1140</v>
      </c>
      <c r="K776" s="17">
        <v>1943.5</v>
      </c>
      <c r="L776" s="17">
        <v>1598.5</v>
      </c>
      <c r="M776" s="17">
        <v>1311</v>
      </c>
      <c r="N776" s="52">
        <v>0.15</v>
      </c>
      <c r="O776" s="53">
        <v>2</v>
      </c>
      <c r="P776" s="54" t="s">
        <v>84</v>
      </c>
    </row>
    <row r="777" ht="30" spans="1:16">
      <c r="A777" s="219">
        <v>538</v>
      </c>
      <c r="B777" s="23" t="s">
        <v>626</v>
      </c>
      <c r="C777" s="24" t="s">
        <v>1315</v>
      </c>
      <c r="D777" s="27" t="s">
        <v>1316</v>
      </c>
      <c r="E777" s="27"/>
      <c r="F777" s="26"/>
      <c r="G777" s="26" t="s">
        <v>61</v>
      </c>
      <c r="H777" s="20">
        <v>1010</v>
      </c>
      <c r="I777" s="57">
        <v>830</v>
      </c>
      <c r="J777" s="56">
        <v>680</v>
      </c>
      <c r="K777" s="17">
        <v>1161.5</v>
      </c>
      <c r="L777" s="17">
        <v>954.5</v>
      </c>
      <c r="M777" s="17">
        <v>782</v>
      </c>
      <c r="N777" s="52">
        <v>0.15</v>
      </c>
      <c r="O777" s="53">
        <v>1</v>
      </c>
      <c r="P777" s="54" t="s">
        <v>84</v>
      </c>
    </row>
    <row r="778" s="83" customFormat="1" ht="18" customHeight="1" spans="1:16">
      <c r="A778" s="218">
        <v>539</v>
      </c>
      <c r="B778" s="245"/>
      <c r="C778" s="246">
        <v>331002011</v>
      </c>
      <c r="D778" s="247" t="s">
        <v>1317</v>
      </c>
      <c r="E778" s="247"/>
      <c r="F778" s="248"/>
      <c r="G778" s="248"/>
      <c r="H778" s="113"/>
      <c r="I778" s="131"/>
      <c r="J778" s="235"/>
      <c r="K778" s="132"/>
      <c r="L778" s="132"/>
      <c r="M778" s="132"/>
      <c r="N778" s="133"/>
      <c r="O778" s="129"/>
      <c r="P778" s="130"/>
    </row>
    <row r="779" ht="18" customHeight="1" spans="1:16">
      <c r="A779" s="219">
        <v>540</v>
      </c>
      <c r="B779" s="23" t="s">
        <v>626</v>
      </c>
      <c r="C779" s="249" t="s">
        <v>1318</v>
      </c>
      <c r="D779" s="27" t="s">
        <v>1317</v>
      </c>
      <c r="E779" s="27"/>
      <c r="F779" s="26"/>
      <c r="G779" s="26" t="s">
        <v>61</v>
      </c>
      <c r="H779" s="20">
        <v>1920</v>
      </c>
      <c r="I779" s="57">
        <v>1580</v>
      </c>
      <c r="J779" s="56">
        <v>1300</v>
      </c>
      <c r="K779" s="17">
        <v>2208</v>
      </c>
      <c r="L779" s="17">
        <v>1817</v>
      </c>
      <c r="M779" s="17">
        <v>1495</v>
      </c>
      <c r="N779" s="52">
        <v>0.15</v>
      </c>
      <c r="O779" s="53">
        <v>1312</v>
      </c>
      <c r="P779" s="54" t="s">
        <v>84</v>
      </c>
    </row>
    <row r="780" ht="30" spans="1:16">
      <c r="A780" s="237">
        <v>541</v>
      </c>
      <c r="B780" s="23" t="s">
        <v>626</v>
      </c>
      <c r="C780" s="24" t="s">
        <v>1319</v>
      </c>
      <c r="D780" s="27" t="s">
        <v>1320</v>
      </c>
      <c r="E780" s="27"/>
      <c r="F780" s="26"/>
      <c r="G780" s="26" t="s">
        <v>61</v>
      </c>
      <c r="H780" s="20">
        <v>870</v>
      </c>
      <c r="I780" s="57">
        <v>710</v>
      </c>
      <c r="J780" s="56">
        <v>590</v>
      </c>
      <c r="K780" s="17">
        <v>1000.5</v>
      </c>
      <c r="L780" s="17">
        <v>816.5</v>
      </c>
      <c r="M780" s="17">
        <v>678.5</v>
      </c>
      <c r="N780" s="52">
        <v>0.15</v>
      </c>
      <c r="O780" s="53">
        <v>293.666666666667</v>
      </c>
      <c r="P780" s="54" t="s">
        <v>84</v>
      </c>
    </row>
    <row r="781" ht="30" spans="1:16">
      <c r="A781" s="219">
        <v>542</v>
      </c>
      <c r="B781" s="23" t="s">
        <v>626</v>
      </c>
      <c r="C781" s="24" t="s">
        <v>1321</v>
      </c>
      <c r="D781" s="27" t="s">
        <v>1322</v>
      </c>
      <c r="E781" s="27"/>
      <c r="F781" s="26"/>
      <c r="G781" s="26" t="s">
        <v>61</v>
      </c>
      <c r="H781" s="20">
        <v>520</v>
      </c>
      <c r="I781" s="57">
        <v>430</v>
      </c>
      <c r="J781" s="56">
        <v>350</v>
      </c>
      <c r="K781" s="17">
        <v>598</v>
      </c>
      <c r="L781" s="17">
        <v>494.5</v>
      </c>
      <c r="M781" s="17">
        <v>402.5</v>
      </c>
      <c r="N781" s="52">
        <v>0.15</v>
      </c>
      <c r="O781" s="53">
        <v>2.66666666666667</v>
      </c>
      <c r="P781" s="54" t="s">
        <v>84</v>
      </c>
    </row>
    <row r="782" spans="1:16">
      <c r="A782" s="237">
        <v>543</v>
      </c>
      <c r="B782" s="23"/>
      <c r="C782" s="243">
        <v>331003</v>
      </c>
      <c r="D782" s="260" t="s">
        <v>1323</v>
      </c>
      <c r="E782" s="27"/>
      <c r="F782" s="26"/>
      <c r="G782" s="26"/>
      <c r="H782" s="20"/>
      <c r="I782" s="57"/>
      <c r="J782" s="56"/>
      <c r="K782" s="17"/>
      <c r="L782" s="17"/>
      <c r="M782" s="17"/>
      <c r="N782" s="52"/>
      <c r="O782" s="53"/>
      <c r="P782" s="54"/>
    </row>
    <row r="783" s="83" customFormat="1" ht="20" customHeight="1" spans="1:16">
      <c r="A783" s="218">
        <v>544</v>
      </c>
      <c r="B783" s="245"/>
      <c r="C783" s="246">
        <v>331003001</v>
      </c>
      <c r="D783" s="247" t="s">
        <v>1324</v>
      </c>
      <c r="E783" s="247"/>
      <c r="F783" s="248"/>
      <c r="G783" s="248"/>
      <c r="H783" s="113"/>
      <c r="I783" s="131"/>
      <c r="J783" s="235"/>
      <c r="K783" s="132"/>
      <c r="L783" s="132"/>
      <c r="M783" s="132"/>
      <c r="N783" s="133"/>
      <c r="O783" s="129"/>
      <c r="P783" s="130"/>
    </row>
    <row r="784" ht="20" customHeight="1" spans="1:16">
      <c r="A784" s="237">
        <v>545</v>
      </c>
      <c r="B784" s="23" t="s">
        <v>626</v>
      </c>
      <c r="C784" s="24" t="s">
        <v>1325</v>
      </c>
      <c r="D784" s="27" t="s">
        <v>1324</v>
      </c>
      <c r="E784" s="27"/>
      <c r="F784" s="26"/>
      <c r="G784" s="26" t="s">
        <v>61</v>
      </c>
      <c r="H784" s="20">
        <v>1890</v>
      </c>
      <c r="I784" s="57">
        <v>1550</v>
      </c>
      <c r="J784" s="56">
        <v>1290</v>
      </c>
      <c r="K784" s="17">
        <v>2173.5</v>
      </c>
      <c r="L784" s="17">
        <v>1782.5</v>
      </c>
      <c r="M784" s="17">
        <v>1483.5</v>
      </c>
      <c r="N784" s="52">
        <v>0.15</v>
      </c>
      <c r="O784" s="53">
        <v>20.3333333333333</v>
      </c>
      <c r="P784" s="54" t="s">
        <v>84</v>
      </c>
    </row>
    <row r="785" ht="20" customHeight="1" spans="1:16">
      <c r="A785" s="219">
        <v>546</v>
      </c>
      <c r="B785" s="23" t="s">
        <v>626</v>
      </c>
      <c r="C785" s="24" t="s">
        <v>1326</v>
      </c>
      <c r="D785" s="27" t="s">
        <v>1327</v>
      </c>
      <c r="E785" s="27"/>
      <c r="F785" s="26"/>
      <c r="G785" s="26" t="s">
        <v>61</v>
      </c>
      <c r="H785" s="20">
        <v>1890</v>
      </c>
      <c r="I785" s="57">
        <v>1550</v>
      </c>
      <c r="J785" s="56">
        <v>1290</v>
      </c>
      <c r="K785" s="17">
        <v>2173.5</v>
      </c>
      <c r="L785" s="17">
        <v>1782.5</v>
      </c>
      <c r="M785" s="17">
        <v>1483.5</v>
      </c>
      <c r="N785" s="52">
        <v>0.15</v>
      </c>
      <c r="O785" s="53">
        <v>0</v>
      </c>
      <c r="P785" s="54" t="s">
        <v>84</v>
      </c>
    </row>
    <row r="786" ht="20" customHeight="1" spans="1:16">
      <c r="A786" s="237">
        <v>547</v>
      </c>
      <c r="B786" s="23" t="s">
        <v>626</v>
      </c>
      <c r="C786" s="24" t="s">
        <v>1328</v>
      </c>
      <c r="D786" s="27" t="s">
        <v>1329</v>
      </c>
      <c r="E786" s="27"/>
      <c r="F786" s="26"/>
      <c r="G786" s="26" t="s">
        <v>61</v>
      </c>
      <c r="H786" s="20">
        <v>1890</v>
      </c>
      <c r="I786" s="57">
        <v>1550</v>
      </c>
      <c r="J786" s="56">
        <v>1290</v>
      </c>
      <c r="K786" s="17">
        <v>2173.5</v>
      </c>
      <c r="L786" s="17">
        <v>1782.5</v>
      </c>
      <c r="M786" s="17">
        <v>1483.5</v>
      </c>
      <c r="N786" s="52">
        <v>0.15</v>
      </c>
      <c r="O786" s="53">
        <v>0</v>
      </c>
      <c r="P786" s="54" t="s">
        <v>51</v>
      </c>
    </row>
    <row r="787" ht="30" spans="1:16">
      <c r="A787" s="219">
        <v>548</v>
      </c>
      <c r="B787" s="23" t="s">
        <v>626</v>
      </c>
      <c r="C787" s="24" t="s">
        <v>1330</v>
      </c>
      <c r="D787" s="25" t="s">
        <v>1331</v>
      </c>
      <c r="E787" s="27"/>
      <c r="F787" s="26"/>
      <c r="G787" s="26" t="s">
        <v>61</v>
      </c>
      <c r="H787" s="20">
        <v>860</v>
      </c>
      <c r="I787" s="57">
        <v>700</v>
      </c>
      <c r="J787" s="56">
        <v>580</v>
      </c>
      <c r="K787" s="17">
        <v>989</v>
      </c>
      <c r="L787" s="17">
        <v>805</v>
      </c>
      <c r="M787" s="17">
        <v>667</v>
      </c>
      <c r="N787" s="52">
        <v>0.15</v>
      </c>
      <c r="O787" s="53">
        <v>28</v>
      </c>
      <c r="P787" s="54" t="s">
        <v>84</v>
      </c>
    </row>
    <row r="788" ht="30" spans="1:16">
      <c r="A788" s="237">
        <v>549</v>
      </c>
      <c r="B788" s="23" t="s">
        <v>626</v>
      </c>
      <c r="C788" s="24" t="s">
        <v>1332</v>
      </c>
      <c r="D788" s="25" t="s">
        <v>1333</v>
      </c>
      <c r="E788" s="27"/>
      <c r="F788" s="26"/>
      <c r="G788" s="26" t="s">
        <v>61</v>
      </c>
      <c r="H788" s="20">
        <v>860</v>
      </c>
      <c r="I788" s="57">
        <v>700</v>
      </c>
      <c r="J788" s="56">
        <v>580</v>
      </c>
      <c r="K788" s="17">
        <v>989</v>
      </c>
      <c r="L788" s="17">
        <v>805</v>
      </c>
      <c r="M788" s="17">
        <v>667</v>
      </c>
      <c r="N788" s="52">
        <v>0.15</v>
      </c>
      <c r="O788" s="53">
        <v>4</v>
      </c>
      <c r="P788" s="54" t="s">
        <v>84</v>
      </c>
    </row>
    <row r="789" ht="30" spans="1:16">
      <c r="A789" s="219">
        <v>550</v>
      </c>
      <c r="B789" s="23" t="s">
        <v>626</v>
      </c>
      <c r="C789" s="24" t="s">
        <v>1334</v>
      </c>
      <c r="D789" s="25" t="s">
        <v>1335</v>
      </c>
      <c r="E789" s="27"/>
      <c r="F789" s="26"/>
      <c r="G789" s="26" t="s">
        <v>61</v>
      </c>
      <c r="H789" s="20">
        <v>860</v>
      </c>
      <c r="I789" s="57">
        <v>700</v>
      </c>
      <c r="J789" s="56">
        <v>580</v>
      </c>
      <c r="K789" s="17">
        <v>989</v>
      </c>
      <c r="L789" s="17">
        <v>805</v>
      </c>
      <c r="M789" s="17">
        <v>667</v>
      </c>
      <c r="N789" s="52">
        <v>0.15</v>
      </c>
      <c r="O789" s="53">
        <v>0</v>
      </c>
      <c r="P789" s="54" t="s">
        <v>51</v>
      </c>
    </row>
    <row r="790" ht="30" spans="1:16">
      <c r="A790" s="237">
        <v>551</v>
      </c>
      <c r="B790" s="23" t="s">
        <v>626</v>
      </c>
      <c r="C790" s="24" t="s">
        <v>1336</v>
      </c>
      <c r="D790" s="25" t="s">
        <v>1337</v>
      </c>
      <c r="E790" s="27"/>
      <c r="F790" s="26"/>
      <c r="G790" s="26" t="s">
        <v>61</v>
      </c>
      <c r="H790" s="20">
        <v>510</v>
      </c>
      <c r="I790" s="57">
        <v>420</v>
      </c>
      <c r="J790" s="56">
        <v>350</v>
      </c>
      <c r="K790" s="17">
        <v>586.5</v>
      </c>
      <c r="L790" s="17">
        <v>483</v>
      </c>
      <c r="M790" s="17">
        <v>402.5</v>
      </c>
      <c r="N790" s="52">
        <v>0.15</v>
      </c>
      <c r="O790" s="53">
        <v>0.333333333333333</v>
      </c>
      <c r="P790" s="54" t="s">
        <v>84</v>
      </c>
    </row>
    <row r="791" ht="30" spans="1:16">
      <c r="A791" s="219">
        <v>552</v>
      </c>
      <c r="B791" s="23" t="s">
        <v>626</v>
      </c>
      <c r="C791" s="24" t="s">
        <v>1338</v>
      </c>
      <c r="D791" s="25" t="s">
        <v>1339</v>
      </c>
      <c r="E791" s="27"/>
      <c r="F791" s="26"/>
      <c r="G791" s="26" t="s">
        <v>61</v>
      </c>
      <c r="H791" s="20">
        <v>510</v>
      </c>
      <c r="I791" s="57">
        <v>420</v>
      </c>
      <c r="J791" s="56">
        <v>350</v>
      </c>
      <c r="K791" s="17">
        <v>586.5</v>
      </c>
      <c r="L791" s="17">
        <v>483</v>
      </c>
      <c r="M791" s="17">
        <v>402.5</v>
      </c>
      <c r="N791" s="52">
        <v>0.15</v>
      </c>
      <c r="O791" s="53">
        <v>7.66666666666667</v>
      </c>
      <c r="P791" s="54" t="s">
        <v>84</v>
      </c>
    </row>
    <row r="792" ht="30" spans="1:16">
      <c r="A792" s="237">
        <v>553</v>
      </c>
      <c r="B792" s="23" t="s">
        <v>626</v>
      </c>
      <c r="C792" s="24" t="s">
        <v>1340</v>
      </c>
      <c r="D792" s="25" t="s">
        <v>1341</v>
      </c>
      <c r="E792" s="27"/>
      <c r="F792" s="26"/>
      <c r="G792" s="26" t="s">
        <v>61</v>
      </c>
      <c r="H792" s="20">
        <v>510</v>
      </c>
      <c r="I792" s="57">
        <v>420</v>
      </c>
      <c r="J792" s="56">
        <v>350</v>
      </c>
      <c r="K792" s="17">
        <v>586.5</v>
      </c>
      <c r="L792" s="17">
        <v>483</v>
      </c>
      <c r="M792" s="17">
        <v>402.5</v>
      </c>
      <c r="N792" s="52">
        <v>0.15</v>
      </c>
      <c r="O792" s="53">
        <v>0</v>
      </c>
      <c r="P792" s="54" t="s">
        <v>51</v>
      </c>
    </row>
    <row r="793" s="83" customFormat="1" ht="21" customHeight="1" spans="1:16">
      <c r="A793" s="218">
        <v>554</v>
      </c>
      <c r="B793" s="245"/>
      <c r="C793" s="246">
        <v>331003002</v>
      </c>
      <c r="D793" s="247" t="s">
        <v>1342</v>
      </c>
      <c r="E793" s="253"/>
      <c r="F793" s="248"/>
      <c r="G793" s="248"/>
      <c r="H793" s="113"/>
      <c r="I793" s="131"/>
      <c r="J793" s="235"/>
      <c r="K793" s="132"/>
      <c r="L793" s="132"/>
      <c r="M793" s="132"/>
      <c r="N793" s="133"/>
      <c r="O793" s="129"/>
      <c r="P793" s="130"/>
    </row>
    <row r="794" ht="21" customHeight="1" spans="1:16">
      <c r="A794" s="237">
        <v>555</v>
      </c>
      <c r="B794" s="23" t="s">
        <v>626</v>
      </c>
      <c r="C794" s="24" t="s">
        <v>1343</v>
      </c>
      <c r="D794" s="27" t="s">
        <v>1342</v>
      </c>
      <c r="E794" s="27"/>
      <c r="F794" s="26"/>
      <c r="G794" s="26" t="s">
        <v>61</v>
      </c>
      <c r="H794" s="20">
        <v>1890</v>
      </c>
      <c r="I794" s="57">
        <v>1550</v>
      </c>
      <c r="J794" s="56">
        <v>1290</v>
      </c>
      <c r="K794" s="17">
        <v>2173.5</v>
      </c>
      <c r="L794" s="17">
        <v>1782.5</v>
      </c>
      <c r="M794" s="17">
        <v>1483.5</v>
      </c>
      <c r="N794" s="52">
        <v>0.15</v>
      </c>
      <c r="O794" s="53">
        <v>4.66666666666667</v>
      </c>
      <c r="P794" s="54" t="s">
        <v>84</v>
      </c>
    </row>
    <row r="795" ht="21" customHeight="1" spans="1:16">
      <c r="A795" s="219">
        <v>556</v>
      </c>
      <c r="B795" s="23" t="s">
        <v>626</v>
      </c>
      <c r="C795" s="24" t="s">
        <v>1344</v>
      </c>
      <c r="D795" s="27" t="s">
        <v>1345</v>
      </c>
      <c r="E795" s="27"/>
      <c r="F795" s="26"/>
      <c r="G795" s="26" t="s">
        <v>61</v>
      </c>
      <c r="H795" s="20">
        <v>1890</v>
      </c>
      <c r="I795" s="57">
        <v>1550</v>
      </c>
      <c r="J795" s="56">
        <v>1290</v>
      </c>
      <c r="K795" s="17">
        <v>2173.5</v>
      </c>
      <c r="L795" s="17">
        <v>1782.5</v>
      </c>
      <c r="M795" s="17">
        <v>1483.5</v>
      </c>
      <c r="N795" s="52">
        <v>0.15</v>
      </c>
      <c r="O795" s="53">
        <v>1.66666666666667</v>
      </c>
      <c r="P795" s="54" t="s">
        <v>84</v>
      </c>
    </row>
    <row r="796" ht="30" spans="1:16">
      <c r="A796" s="237">
        <v>557</v>
      </c>
      <c r="B796" s="23" t="s">
        <v>626</v>
      </c>
      <c r="C796" s="24" t="s">
        <v>1346</v>
      </c>
      <c r="D796" s="25" t="s">
        <v>1347</v>
      </c>
      <c r="E796" s="27"/>
      <c r="F796" s="26"/>
      <c r="G796" s="26" t="s">
        <v>61</v>
      </c>
      <c r="H796" s="20">
        <v>860</v>
      </c>
      <c r="I796" s="57">
        <v>700</v>
      </c>
      <c r="J796" s="56">
        <v>580</v>
      </c>
      <c r="K796" s="17">
        <v>989</v>
      </c>
      <c r="L796" s="17">
        <v>805</v>
      </c>
      <c r="M796" s="17">
        <v>667</v>
      </c>
      <c r="N796" s="52">
        <v>0.15</v>
      </c>
      <c r="O796" s="53">
        <v>97</v>
      </c>
      <c r="P796" s="54" t="s">
        <v>84</v>
      </c>
    </row>
    <row r="797" ht="30" spans="1:16">
      <c r="A797" s="219">
        <v>558</v>
      </c>
      <c r="B797" s="23" t="s">
        <v>626</v>
      </c>
      <c r="C797" s="24" t="s">
        <v>1348</v>
      </c>
      <c r="D797" s="25" t="s">
        <v>1349</v>
      </c>
      <c r="E797" s="27"/>
      <c r="F797" s="26"/>
      <c r="G797" s="26" t="s">
        <v>61</v>
      </c>
      <c r="H797" s="20">
        <v>860</v>
      </c>
      <c r="I797" s="57">
        <v>700</v>
      </c>
      <c r="J797" s="56">
        <v>580</v>
      </c>
      <c r="K797" s="17">
        <v>989</v>
      </c>
      <c r="L797" s="17">
        <v>805</v>
      </c>
      <c r="M797" s="17">
        <v>667</v>
      </c>
      <c r="N797" s="52">
        <v>0.15</v>
      </c>
      <c r="O797" s="53">
        <v>0.666666666666667</v>
      </c>
      <c r="P797" s="54" t="s">
        <v>84</v>
      </c>
    </row>
    <row r="798" ht="30" spans="1:16">
      <c r="A798" s="237">
        <v>559</v>
      </c>
      <c r="B798" s="23" t="s">
        <v>626</v>
      </c>
      <c r="C798" s="24" t="s">
        <v>1350</v>
      </c>
      <c r="D798" s="25" t="s">
        <v>1351</v>
      </c>
      <c r="E798" s="27"/>
      <c r="F798" s="26"/>
      <c r="G798" s="26" t="s">
        <v>61</v>
      </c>
      <c r="H798" s="20">
        <v>510</v>
      </c>
      <c r="I798" s="57">
        <v>420</v>
      </c>
      <c r="J798" s="56">
        <v>350</v>
      </c>
      <c r="K798" s="17">
        <v>586.5</v>
      </c>
      <c r="L798" s="17">
        <v>483</v>
      </c>
      <c r="M798" s="17">
        <v>402.5</v>
      </c>
      <c r="N798" s="52">
        <v>0.15</v>
      </c>
      <c r="O798" s="53">
        <v>0</v>
      </c>
      <c r="P798" s="54" t="s">
        <v>84</v>
      </c>
    </row>
    <row r="799" ht="30" spans="1:16">
      <c r="A799" s="219">
        <v>560</v>
      </c>
      <c r="B799" s="23" t="s">
        <v>626</v>
      </c>
      <c r="C799" s="24" t="s">
        <v>1352</v>
      </c>
      <c r="D799" s="25" t="s">
        <v>1353</v>
      </c>
      <c r="E799" s="27"/>
      <c r="F799" s="26"/>
      <c r="G799" s="26" t="s">
        <v>61</v>
      </c>
      <c r="H799" s="20">
        <v>510</v>
      </c>
      <c r="I799" s="57">
        <v>420</v>
      </c>
      <c r="J799" s="56">
        <v>350</v>
      </c>
      <c r="K799" s="17">
        <v>586.5</v>
      </c>
      <c r="L799" s="17">
        <v>483</v>
      </c>
      <c r="M799" s="17">
        <v>402.5</v>
      </c>
      <c r="N799" s="52">
        <v>0.15</v>
      </c>
      <c r="O799" s="53">
        <v>0</v>
      </c>
      <c r="P799" s="54" t="s">
        <v>84</v>
      </c>
    </row>
    <row r="800" s="83" customFormat="1" ht="21" customHeight="1" spans="1:16">
      <c r="A800" s="218">
        <v>561</v>
      </c>
      <c r="B800" s="245"/>
      <c r="C800" s="246">
        <v>331003007</v>
      </c>
      <c r="D800" s="247" t="s">
        <v>1354</v>
      </c>
      <c r="E800" s="253"/>
      <c r="F800" s="248"/>
      <c r="G800" s="248"/>
      <c r="H800" s="113"/>
      <c r="I800" s="131"/>
      <c r="J800" s="235"/>
      <c r="K800" s="132"/>
      <c r="L800" s="132"/>
      <c r="M800" s="132"/>
      <c r="N800" s="133"/>
      <c r="O800" s="129"/>
      <c r="P800" s="130"/>
    </row>
    <row r="801" ht="22" customHeight="1" spans="1:16">
      <c r="A801" s="219">
        <v>562</v>
      </c>
      <c r="B801" s="23" t="s">
        <v>626</v>
      </c>
      <c r="C801" s="24" t="s">
        <v>1355</v>
      </c>
      <c r="D801" s="27" t="s">
        <v>1354</v>
      </c>
      <c r="E801" s="27"/>
      <c r="F801" s="26"/>
      <c r="G801" s="26" t="s">
        <v>61</v>
      </c>
      <c r="H801" s="20">
        <v>1890</v>
      </c>
      <c r="I801" s="57">
        <v>1550</v>
      </c>
      <c r="J801" s="56">
        <v>1290</v>
      </c>
      <c r="K801" s="17">
        <v>2173.5</v>
      </c>
      <c r="L801" s="17">
        <v>1782.5</v>
      </c>
      <c r="M801" s="17">
        <v>1483.5</v>
      </c>
      <c r="N801" s="52">
        <v>0.15</v>
      </c>
      <c r="O801" s="53">
        <v>543.666666666667</v>
      </c>
      <c r="P801" s="54" t="s">
        <v>84</v>
      </c>
    </row>
    <row r="802" ht="22" customHeight="1" spans="1:16">
      <c r="A802" s="237">
        <v>563</v>
      </c>
      <c r="B802" s="23" t="s">
        <v>626</v>
      </c>
      <c r="C802" s="24" t="s">
        <v>1356</v>
      </c>
      <c r="D802" s="27" t="s">
        <v>1357</v>
      </c>
      <c r="E802" s="27"/>
      <c r="F802" s="26"/>
      <c r="G802" s="26" t="s">
        <v>61</v>
      </c>
      <c r="H802" s="20">
        <v>1890</v>
      </c>
      <c r="I802" s="57">
        <v>1550</v>
      </c>
      <c r="J802" s="56">
        <v>1290</v>
      </c>
      <c r="K802" s="17">
        <v>2173.5</v>
      </c>
      <c r="L802" s="17">
        <v>1782.5</v>
      </c>
      <c r="M802" s="17">
        <v>1483.5</v>
      </c>
      <c r="N802" s="52">
        <v>0.15</v>
      </c>
      <c r="O802" s="53">
        <v>116</v>
      </c>
      <c r="P802" s="54" t="s">
        <v>84</v>
      </c>
    </row>
    <row r="803" ht="25" customHeight="1" spans="1:16">
      <c r="A803" s="219">
        <v>564</v>
      </c>
      <c r="B803" s="23" t="s">
        <v>626</v>
      </c>
      <c r="C803" s="24" t="s">
        <v>1358</v>
      </c>
      <c r="D803" s="27" t="s">
        <v>1359</v>
      </c>
      <c r="E803" s="27"/>
      <c r="F803" s="26"/>
      <c r="G803" s="26" t="s">
        <v>61</v>
      </c>
      <c r="H803" s="20">
        <v>1890</v>
      </c>
      <c r="I803" s="57">
        <v>1550</v>
      </c>
      <c r="J803" s="56">
        <v>1290</v>
      </c>
      <c r="K803" s="17">
        <v>2173.5</v>
      </c>
      <c r="L803" s="17">
        <v>1782.5</v>
      </c>
      <c r="M803" s="17">
        <v>1483.5</v>
      </c>
      <c r="N803" s="52">
        <v>0.15</v>
      </c>
      <c r="O803" s="53">
        <v>48.3333333333333</v>
      </c>
      <c r="P803" s="54" t="s">
        <v>84</v>
      </c>
    </row>
    <row r="804" ht="30" spans="1:16">
      <c r="A804" s="237">
        <v>565</v>
      </c>
      <c r="B804" s="23" t="s">
        <v>626</v>
      </c>
      <c r="C804" s="24" t="s">
        <v>1360</v>
      </c>
      <c r="D804" s="25" t="s">
        <v>1361</v>
      </c>
      <c r="E804" s="27"/>
      <c r="F804" s="26"/>
      <c r="G804" s="26" t="s">
        <v>61</v>
      </c>
      <c r="H804" s="20">
        <v>860</v>
      </c>
      <c r="I804" s="57">
        <v>700</v>
      </c>
      <c r="J804" s="56">
        <v>580</v>
      </c>
      <c r="K804" s="17">
        <v>989</v>
      </c>
      <c r="L804" s="17">
        <v>805</v>
      </c>
      <c r="M804" s="17">
        <v>667</v>
      </c>
      <c r="N804" s="52">
        <v>0.15</v>
      </c>
      <c r="O804" s="53">
        <v>446.333333333333</v>
      </c>
      <c r="P804" s="54" t="s">
        <v>84</v>
      </c>
    </row>
    <row r="805" ht="30" spans="1:16">
      <c r="A805" s="219">
        <v>566</v>
      </c>
      <c r="B805" s="23" t="s">
        <v>626</v>
      </c>
      <c r="C805" s="24" t="s">
        <v>1362</v>
      </c>
      <c r="D805" s="25" t="s">
        <v>1363</v>
      </c>
      <c r="E805" s="27"/>
      <c r="F805" s="26"/>
      <c r="G805" s="26" t="s">
        <v>61</v>
      </c>
      <c r="H805" s="20">
        <v>860</v>
      </c>
      <c r="I805" s="57">
        <v>700</v>
      </c>
      <c r="J805" s="56">
        <v>580</v>
      </c>
      <c r="K805" s="17">
        <v>989</v>
      </c>
      <c r="L805" s="17">
        <v>805</v>
      </c>
      <c r="M805" s="17">
        <v>667</v>
      </c>
      <c r="N805" s="52">
        <v>0.15</v>
      </c>
      <c r="O805" s="53">
        <v>66.3333333333333</v>
      </c>
      <c r="P805" s="54" t="s">
        <v>84</v>
      </c>
    </row>
    <row r="806" ht="30" spans="1:16">
      <c r="A806" s="237">
        <v>567</v>
      </c>
      <c r="B806" s="23" t="s">
        <v>626</v>
      </c>
      <c r="C806" s="24" t="s">
        <v>1364</v>
      </c>
      <c r="D806" s="25" t="s">
        <v>1365</v>
      </c>
      <c r="E806" s="27"/>
      <c r="F806" s="26"/>
      <c r="G806" s="26" t="s">
        <v>61</v>
      </c>
      <c r="H806" s="20">
        <v>860</v>
      </c>
      <c r="I806" s="57">
        <v>700</v>
      </c>
      <c r="J806" s="56">
        <v>580</v>
      </c>
      <c r="K806" s="17">
        <v>989</v>
      </c>
      <c r="L806" s="17">
        <v>805</v>
      </c>
      <c r="M806" s="17">
        <v>667</v>
      </c>
      <c r="N806" s="52">
        <v>0.15</v>
      </c>
      <c r="O806" s="53">
        <v>13.3333333333333</v>
      </c>
      <c r="P806" s="54" t="s">
        <v>84</v>
      </c>
    </row>
    <row r="807" ht="30" customHeight="1" spans="1:16">
      <c r="A807" s="219">
        <v>568</v>
      </c>
      <c r="B807" s="23" t="s">
        <v>626</v>
      </c>
      <c r="C807" s="24" t="s">
        <v>1366</v>
      </c>
      <c r="D807" s="25" t="s">
        <v>1367</v>
      </c>
      <c r="E807" s="27"/>
      <c r="F807" s="26"/>
      <c r="G807" s="26" t="s">
        <v>61</v>
      </c>
      <c r="H807" s="20">
        <v>510</v>
      </c>
      <c r="I807" s="57">
        <v>420</v>
      </c>
      <c r="J807" s="56">
        <v>350</v>
      </c>
      <c r="K807" s="17">
        <v>586.5</v>
      </c>
      <c r="L807" s="17">
        <v>483</v>
      </c>
      <c r="M807" s="17">
        <v>402.5</v>
      </c>
      <c r="N807" s="52">
        <v>0.15</v>
      </c>
      <c r="O807" s="53">
        <v>3.33333333333333</v>
      </c>
      <c r="P807" s="54" t="s">
        <v>84</v>
      </c>
    </row>
    <row r="808" ht="30" spans="1:16">
      <c r="A808" s="237">
        <v>569</v>
      </c>
      <c r="B808" s="23" t="s">
        <v>626</v>
      </c>
      <c r="C808" s="24" t="s">
        <v>1368</v>
      </c>
      <c r="D808" s="25" t="s">
        <v>1369</v>
      </c>
      <c r="E808" s="27"/>
      <c r="F808" s="26"/>
      <c r="G808" s="26" t="s">
        <v>61</v>
      </c>
      <c r="H808" s="20">
        <v>510</v>
      </c>
      <c r="I808" s="57">
        <v>420</v>
      </c>
      <c r="J808" s="56">
        <v>350</v>
      </c>
      <c r="K808" s="17">
        <v>586.5</v>
      </c>
      <c r="L808" s="17">
        <v>483</v>
      </c>
      <c r="M808" s="17">
        <v>402.5</v>
      </c>
      <c r="N808" s="52">
        <v>0.15</v>
      </c>
      <c r="O808" s="53">
        <v>1</v>
      </c>
      <c r="P808" s="54" t="s">
        <v>84</v>
      </c>
    </row>
    <row r="809" ht="30" spans="1:16">
      <c r="A809" s="219">
        <v>570</v>
      </c>
      <c r="B809" s="23" t="s">
        <v>626</v>
      </c>
      <c r="C809" s="24" t="s">
        <v>1370</v>
      </c>
      <c r="D809" s="25" t="s">
        <v>1371</v>
      </c>
      <c r="E809" s="27"/>
      <c r="F809" s="26"/>
      <c r="G809" s="26" t="s">
        <v>61</v>
      </c>
      <c r="H809" s="20">
        <v>510</v>
      </c>
      <c r="I809" s="57">
        <v>420</v>
      </c>
      <c r="J809" s="56">
        <v>350</v>
      </c>
      <c r="K809" s="17">
        <v>586.5</v>
      </c>
      <c r="L809" s="17">
        <v>483</v>
      </c>
      <c r="M809" s="17">
        <v>402.5</v>
      </c>
      <c r="N809" s="52">
        <v>0.15</v>
      </c>
      <c r="O809" s="53">
        <v>0</v>
      </c>
      <c r="P809" s="54" t="s">
        <v>84</v>
      </c>
    </row>
    <row r="810" s="83" customFormat="1" ht="21" customHeight="1" spans="1:16">
      <c r="A810" s="218">
        <v>571</v>
      </c>
      <c r="B810" s="245"/>
      <c r="C810" s="246">
        <v>331003008</v>
      </c>
      <c r="D810" s="250" t="s">
        <v>1372</v>
      </c>
      <c r="E810" s="247"/>
      <c r="F810" s="248"/>
      <c r="G810" s="248"/>
      <c r="H810" s="113"/>
      <c r="I810" s="131"/>
      <c r="J810" s="235"/>
      <c r="K810" s="132"/>
      <c r="L810" s="132"/>
      <c r="M810" s="132"/>
      <c r="N810" s="133"/>
      <c r="O810" s="129"/>
      <c r="P810" s="130"/>
    </row>
    <row r="811" ht="21" customHeight="1" spans="1:16">
      <c r="A811" s="219">
        <v>572</v>
      </c>
      <c r="B811" s="23" t="s">
        <v>626</v>
      </c>
      <c r="C811" s="24" t="s">
        <v>1373</v>
      </c>
      <c r="D811" s="25" t="s">
        <v>1372</v>
      </c>
      <c r="E811" s="27"/>
      <c r="F811" s="26"/>
      <c r="G811" s="26" t="s">
        <v>61</v>
      </c>
      <c r="H811" s="20">
        <v>1890</v>
      </c>
      <c r="I811" s="57">
        <v>1550</v>
      </c>
      <c r="J811" s="56">
        <v>1290</v>
      </c>
      <c r="K811" s="17">
        <v>2173.5</v>
      </c>
      <c r="L811" s="17">
        <v>1782.5</v>
      </c>
      <c r="M811" s="17">
        <v>1483.5</v>
      </c>
      <c r="N811" s="52">
        <v>0.15</v>
      </c>
      <c r="O811" s="53">
        <v>1852.33333333333</v>
      </c>
      <c r="P811" s="54" t="s">
        <v>84</v>
      </c>
    </row>
    <row r="812" ht="30" spans="1:16">
      <c r="A812" s="237">
        <v>573</v>
      </c>
      <c r="B812" s="23" t="s">
        <v>626</v>
      </c>
      <c r="C812" s="24" t="s">
        <v>1374</v>
      </c>
      <c r="D812" s="25" t="s">
        <v>1375</v>
      </c>
      <c r="E812" s="27"/>
      <c r="F812" s="26"/>
      <c r="G812" s="26" t="s">
        <v>61</v>
      </c>
      <c r="H812" s="20">
        <v>860</v>
      </c>
      <c r="I812" s="57">
        <v>700</v>
      </c>
      <c r="J812" s="56">
        <v>580</v>
      </c>
      <c r="K812" s="17">
        <v>989</v>
      </c>
      <c r="L812" s="17">
        <v>805</v>
      </c>
      <c r="M812" s="17">
        <v>667</v>
      </c>
      <c r="N812" s="52">
        <v>0.15</v>
      </c>
      <c r="O812" s="53">
        <v>36424.3333333333</v>
      </c>
      <c r="P812" s="54" t="s">
        <v>84</v>
      </c>
    </row>
    <row r="813" ht="30" spans="1:16">
      <c r="A813" s="219">
        <v>574</v>
      </c>
      <c r="B813" s="23" t="s">
        <v>626</v>
      </c>
      <c r="C813" s="24" t="s">
        <v>1376</v>
      </c>
      <c r="D813" s="25" t="s">
        <v>1377</v>
      </c>
      <c r="E813" s="27"/>
      <c r="F813" s="26"/>
      <c r="G813" s="26" t="s">
        <v>61</v>
      </c>
      <c r="H813" s="20">
        <v>510</v>
      </c>
      <c r="I813" s="57">
        <v>420</v>
      </c>
      <c r="J813" s="56">
        <v>350</v>
      </c>
      <c r="K813" s="17">
        <v>586.5</v>
      </c>
      <c r="L813" s="17">
        <v>483</v>
      </c>
      <c r="M813" s="17">
        <v>402.5</v>
      </c>
      <c r="N813" s="52">
        <v>0.15</v>
      </c>
      <c r="O813" s="53">
        <v>30.6666666666667</v>
      </c>
      <c r="P813" s="54" t="s">
        <v>84</v>
      </c>
    </row>
    <row r="814" s="83" customFormat="1" ht="18" customHeight="1" spans="1:16">
      <c r="A814" s="218">
        <v>575</v>
      </c>
      <c r="B814" s="245"/>
      <c r="C814" s="246">
        <v>331003018</v>
      </c>
      <c r="D814" s="250" t="s">
        <v>1378</v>
      </c>
      <c r="E814" s="253"/>
      <c r="F814" s="248"/>
      <c r="G814" s="248"/>
      <c r="H814" s="113"/>
      <c r="I814" s="131"/>
      <c r="J814" s="235"/>
      <c r="K814" s="132"/>
      <c r="L814" s="132"/>
      <c r="M814" s="132"/>
      <c r="N814" s="133"/>
      <c r="O814" s="129"/>
      <c r="P814" s="130"/>
    </row>
    <row r="815" ht="18" customHeight="1" spans="1:16">
      <c r="A815" s="219">
        <v>576</v>
      </c>
      <c r="B815" s="23" t="s">
        <v>626</v>
      </c>
      <c r="C815" s="24" t="s">
        <v>1379</v>
      </c>
      <c r="D815" s="25" t="s">
        <v>1378</v>
      </c>
      <c r="E815" s="27"/>
      <c r="F815" s="26"/>
      <c r="G815" s="26" t="s">
        <v>61</v>
      </c>
      <c r="H815" s="20">
        <v>3070</v>
      </c>
      <c r="I815" s="57">
        <v>2530</v>
      </c>
      <c r="J815" s="56">
        <v>2080</v>
      </c>
      <c r="K815" s="17">
        <v>3530.5</v>
      </c>
      <c r="L815" s="17">
        <v>2909.5</v>
      </c>
      <c r="M815" s="17">
        <v>2392</v>
      </c>
      <c r="N815" s="52">
        <v>0.15</v>
      </c>
      <c r="O815" s="53">
        <v>34</v>
      </c>
      <c r="P815" s="54" t="s">
        <v>84</v>
      </c>
    </row>
    <row r="816" ht="30" spans="1:16">
      <c r="A816" s="237">
        <v>577</v>
      </c>
      <c r="B816" s="23" t="s">
        <v>626</v>
      </c>
      <c r="C816" s="24" t="s">
        <v>1380</v>
      </c>
      <c r="D816" s="25" t="s">
        <v>1381</v>
      </c>
      <c r="E816" s="27"/>
      <c r="F816" s="26"/>
      <c r="G816" s="26" t="s">
        <v>61</v>
      </c>
      <c r="H816" s="20">
        <v>3070</v>
      </c>
      <c r="I816" s="57">
        <v>2530</v>
      </c>
      <c r="J816" s="56">
        <v>2080</v>
      </c>
      <c r="K816" s="17">
        <v>3530.5</v>
      </c>
      <c r="L816" s="17">
        <v>2909.5</v>
      </c>
      <c r="M816" s="17">
        <v>2392</v>
      </c>
      <c r="N816" s="52">
        <v>0.15</v>
      </c>
      <c r="O816" s="53">
        <v>3.66666666666667</v>
      </c>
      <c r="P816" s="54" t="s">
        <v>84</v>
      </c>
    </row>
    <row r="817" ht="30" spans="1:16">
      <c r="A817" s="219">
        <v>578</v>
      </c>
      <c r="B817" s="23" t="s">
        <v>626</v>
      </c>
      <c r="C817" s="24" t="s">
        <v>1382</v>
      </c>
      <c r="D817" s="25" t="s">
        <v>1383</v>
      </c>
      <c r="E817" s="27"/>
      <c r="F817" s="26"/>
      <c r="G817" s="26" t="s">
        <v>61</v>
      </c>
      <c r="H817" s="20">
        <v>1390</v>
      </c>
      <c r="I817" s="57">
        <v>1140</v>
      </c>
      <c r="J817" s="56">
        <v>940</v>
      </c>
      <c r="K817" s="17">
        <v>1598.5</v>
      </c>
      <c r="L817" s="17">
        <v>1311</v>
      </c>
      <c r="M817" s="17">
        <v>1081</v>
      </c>
      <c r="N817" s="52">
        <v>0.15</v>
      </c>
      <c r="O817" s="53">
        <v>4.33333333333333</v>
      </c>
      <c r="P817" s="54" t="s">
        <v>84</v>
      </c>
    </row>
    <row r="818" ht="45" spans="1:16">
      <c r="A818" s="237">
        <v>579</v>
      </c>
      <c r="B818" s="23" t="s">
        <v>626</v>
      </c>
      <c r="C818" s="24" t="s">
        <v>1384</v>
      </c>
      <c r="D818" s="25" t="s">
        <v>1385</v>
      </c>
      <c r="E818" s="27"/>
      <c r="F818" s="26"/>
      <c r="G818" s="26" t="s">
        <v>61</v>
      </c>
      <c r="H818" s="20">
        <v>1390</v>
      </c>
      <c r="I818" s="57">
        <v>1140</v>
      </c>
      <c r="J818" s="56">
        <v>940</v>
      </c>
      <c r="K818" s="17">
        <v>1598.5</v>
      </c>
      <c r="L818" s="17">
        <v>1311</v>
      </c>
      <c r="M818" s="17">
        <v>1081</v>
      </c>
      <c r="N818" s="52">
        <v>0.15</v>
      </c>
      <c r="O818" s="53">
        <v>2.33333333333333</v>
      </c>
      <c r="P818" s="54" t="s">
        <v>84</v>
      </c>
    </row>
    <row r="819" ht="30" spans="1:16">
      <c r="A819" s="219">
        <v>580</v>
      </c>
      <c r="B819" s="23" t="s">
        <v>626</v>
      </c>
      <c r="C819" s="24" t="s">
        <v>1386</v>
      </c>
      <c r="D819" s="25" t="s">
        <v>1387</v>
      </c>
      <c r="E819" s="27"/>
      <c r="F819" s="26"/>
      <c r="G819" s="26" t="s">
        <v>61</v>
      </c>
      <c r="H819" s="20">
        <v>840</v>
      </c>
      <c r="I819" s="57">
        <v>680</v>
      </c>
      <c r="J819" s="56">
        <v>560</v>
      </c>
      <c r="K819" s="17">
        <v>966</v>
      </c>
      <c r="L819" s="17">
        <v>782</v>
      </c>
      <c r="M819" s="17">
        <v>644</v>
      </c>
      <c r="N819" s="52">
        <v>0.15</v>
      </c>
      <c r="O819" s="53">
        <v>0</v>
      </c>
      <c r="P819" s="54" t="s">
        <v>84</v>
      </c>
    </row>
    <row r="820" ht="34" customHeight="1" spans="1:16">
      <c r="A820" s="237">
        <v>581</v>
      </c>
      <c r="B820" s="23" t="s">
        <v>626</v>
      </c>
      <c r="C820" s="24" t="s">
        <v>1388</v>
      </c>
      <c r="D820" s="25" t="s">
        <v>1389</v>
      </c>
      <c r="E820" s="27"/>
      <c r="F820" s="26"/>
      <c r="G820" s="26" t="s">
        <v>61</v>
      </c>
      <c r="H820" s="20">
        <v>840</v>
      </c>
      <c r="I820" s="57">
        <v>680</v>
      </c>
      <c r="J820" s="56">
        <v>560</v>
      </c>
      <c r="K820" s="17">
        <v>966</v>
      </c>
      <c r="L820" s="17">
        <v>782</v>
      </c>
      <c r="M820" s="17">
        <v>644</v>
      </c>
      <c r="N820" s="52">
        <v>0.15</v>
      </c>
      <c r="O820" s="53">
        <v>0.666666666666667</v>
      </c>
      <c r="P820" s="54" t="s">
        <v>84</v>
      </c>
    </row>
    <row r="821" s="83" customFormat="1" ht="45" spans="1:16">
      <c r="A821" s="218">
        <v>582</v>
      </c>
      <c r="B821" s="245"/>
      <c r="C821" s="246">
        <v>331003019</v>
      </c>
      <c r="D821" s="250" t="s">
        <v>1390</v>
      </c>
      <c r="E821" s="247" t="s">
        <v>1391</v>
      </c>
      <c r="F821" s="248"/>
      <c r="G821" s="248"/>
      <c r="H821" s="113"/>
      <c r="I821" s="131"/>
      <c r="J821" s="235"/>
      <c r="K821" s="132"/>
      <c r="L821" s="132"/>
      <c r="M821" s="132"/>
      <c r="N821" s="133"/>
      <c r="O821" s="129"/>
      <c r="P821" s="130"/>
    </row>
    <row r="822" ht="20" customHeight="1" spans="1:16">
      <c r="A822" s="237">
        <v>583</v>
      </c>
      <c r="B822" s="23" t="s">
        <v>626</v>
      </c>
      <c r="C822" s="24" t="s">
        <v>1392</v>
      </c>
      <c r="D822" s="25" t="s">
        <v>1390</v>
      </c>
      <c r="E822" s="27"/>
      <c r="F822" s="26"/>
      <c r="G822" s="26" t="s">
        <v>61</v>
      </c>
      <c r="H822" s="20">
        <v>2580</v>
      </c>
      <c r="I822" s="57">
        <v>2120</v>
      </c>
      <c r="J822" s="56">
        <v>1750</v>
      </c>
      <c r="K822" s="17">
        <v>2967</v>
      </c>
      <c r="L822" s="17">
        <v>2438</v>
      </c>
      <c r="M822" s="17">
        <v>2012.5</v>
      </c>
      <c r="N822" s="52">
        <v>0.15</v>
      </c>
      <c r="O822" s="53">
        <v>30</v>
      </c>
      <c r="P822" s="54" t="s">
        <v>51</v>
      </c>
    </row>
    <row r="823" ht="30" spans="1:16">
      <c r="A823" s="219">
        <v>584</v>
      </c>
      <c r="B823" s="23" t="s">
        <v>626</v>
      </c>
      <c r="C823" s="24" t="s">
        <v>1393</v>
      </c>
      <c r="D823" s="25" t="s">
        <v>1394</v>
      </c>
      <c r="E823" s="27"/>
      <c r="F823" s="26"/>
      <c r="G823" s="26" t="s">
        <v>61</v>
      </c>
      <c r="H823" s="20">
        <v>1170</v>
      </c>
      <c r="I823" s="57">
        <v>960</v>
      </c>
      <c r="J823" s="56">
        <v>790</v>
      </c>
      <c r="K823" s="17">
        <v>1345.5</v>
      </c>
      <c r="L823" s="17">
        <v>1104</v>
      </c>
      <c r="M823" s="17">
        <v>908.5</v>
      </c>
      <c r="N823" s="52">
        <v>0.15</v>
      </c>
      <c r="O823" s="53">
        <v>0</v>
      </c>
      <c r="P823" s="54" t="s">
        <v>51</v>
      </c>
    </row>
    <row r="824" ht="30" spans="1:16">
      <c r="A824" s="237">
        <v>585</v>
      </c>
      <c r="B824" s="23" t="s">
        <v>626</v>
      </c>
      <c r="C824" s="24" t="s">
        <v>1395</v>
      </c>
      <c r="D824" s="25" t="s">
        <v>1396</v>
      </c>
      <c r="E824" s="27"/>
      <c r="F824" s="26"/>
      <c r="G824" s="26" t="s">
        <v>61</v>
      </c>
      <c r="H824" s="20">
        <v>700</v>
      </c>
      <c r="I824" s="57">
        <v>580</v>
      </c>
      <c r="J824" s="56">
        <v>470</v>
      </c>
      <c r="K824" s="17">
        <v>805</v>
      </c>
      <c r="L824" s="17">
        <v>667</v>
      </c>
      <c r="M824" s="17">
        <v>540.5</v>
      </c>
      <c r="N824" s="52">
        <v>0.15</v>
      </c>
      <c r="O824" s="53">
        <v>3.33333333333333</v>
      </c>
      <c r="P824" s="54" t="s">
        <v>51</v>
      </c>
    </row>
    <row r="825" s="83" customFormat="1" spans="1:16">
      <c r="A825" s="218">
        <v>586</v>
      </c>
      <c r="B825" s="245"/>
      <c r="C825" s="246">
        <v>331003020</v>
      </c>
      <c r="D825" s="250" t="s">
        <v>1397</v>
      </c>
      <c r="E825" s="247" t="s">
        <v>1398</v>
      </c>
      <c r="F825" s="248"/>
      <c r="G825" s="248"/>
      <c r="H825" s="113"/>
      <c r="I825" s="131"/>
      <c r="J825" s="235"/>
      <c r="K825" s="132"/>
      <c r="L825" s="132"/>
      <c r="M825" s="132"/>
      <c r="N825" s="133"/>
      <c r="O825" s="129"/>
      <c r="P825" s="130"/>
    </row>
    <row r="826" spans="1:16">
      <c r="A826" s="237">
        <v>587</v>
      </c>
      <c r="B826" s="23" t="s">
        <v>626</v>
      </c>
      <c r="C826" s="24" t="s">
        <v>1399</v>
      </c>
      <c r="D826" s="25" t="s">
        <v>1397</v>
      </c>
      <c r="E826" s="27"/>
      <c r="F826" s="26"/>
      <c r="G826" s="26" t="s">
        <v>61</v>
      </c>
      <c r="H826" s="20">
        <v>2910</v>
      </c>
      <c r="I826" s="57">
        <v>2400</v>
      </c>
      <c r="J826" s="56">
        <v>1970</v>
      </c>
      <c r="K826" s="17">
        <v>3346.5</v>
      </c>
      <c r="L826" s="17">
        <v>2760</v>
      </c>
      <c r="M826" s="17">
        <v>2265.5</v>
      </c>
      <c r="N826" s="52">
        <v>0.15</v>
      </c>
      <c r="O826" s="53">
        <v>957.666666666667</v>
      </c>
      <c r="P826" s="54" t="s">
        <v>84</v>
      </c>
    </row>
    <row r="827" ht="30" spans="1:16">
      <c r="A827" s="219">
        <v>588</v>
      </c>
      <c r="B827" s="23" t="s">
        <v>626</v>
      </c>
      <c r="C827" s="24" t="s">
        <v>1400</v>
      </c>
      <c r="D827" s="25" t="s">
        <v>1401</v>
      </c>
      <c r="E827" s="27"/>
      <c r="F827" s="26"/>
      <c r="G827" s="26" t="s">
        <v>61</v>
      </c>
      <c r="H827" s="20">
        <v>1320</v>
      </c>
      <c r="I827" s="57">
        <v>1090</v>
      </c>
      <c r="J827" s="56">
        <v>890</v>
      </c>
      <c r="K827" s="17">
        <v>1518</v>
      </c>
      <c r="L827" s="17">
        <v>1253.5</v>
      </c>
      <c r="M827" s="17">
        <v>1023.5</v>
      </c>
      <c r="N827" s="52">
        <v>0.15</v>
      </c>
      <c r="O827" s="53">
        <v>28.6666666666667</v>
      </c>
      <c r="P827" s="54" t="s">
        <v>84</v>
      </c>
    </row>
    <row r="828" ht="30" spans="1:16">
      <c r="A828" s="237">
        <v>589</v>
      </c>
      <c r="B828" s="23" t="s">
        <v>626</v>
      </c>
      <c r="C828" s="24" t="s">
        <v>1402</v>
      </c>
      <c r="D828" s="25" t="s">
        <v>1403</v>
      </c>
      <c r="E828" s="27"/>
      <c r="F828" s="26"/>
      <c r="G828" s="26" t="s">
        <v>61</v>
      </c>
      <c r="H828" s="20">
        <v>790</v>
      </c>
      <c r="I828" s="57">
        <v>650</v>
      </c>
      <c r="J828" s="56">
        <v>530</v>
      </c>
      <c r="K828" s="17">
        <v>908.5</v>
      </c>
      <c r="L828" s="17">
        <v>747.5</v>
      </c>
      <c r="M828" s="17">
        <v>609.5</v>
      </c>
      <c r="N828" s="52">
        <v>0.15</v>
      </c>
      <c r="O828" s="53">
        <v>0</v>
      </c>
      <c r="P828" s="54" t="s">
        <v>84</v>
      </c>
    </row>
    <row r="829" ht="30" spans="1:16">
      <c r="A829" s="219">
        <v>590</v>
      </c>
      <c r="B829" s="23"/>
      <c r="C829" s="243">
        <v>331004</v>
      </c>
      <c r="D829" s="244" t="s">
        <v>1404</v>
      </c>
      <c r="E829" s="27"/>
      <c r="F829" s="26" t="s">
        <v>964</v>
      </c>
      <c r="G829" s="26"/>
      <c r="H829" s="20"/>
      <c r="I829" s="57"/>
      <c r="J829" s="56"/>
      <c r="K829" s="17"/>
      <c r="L829" s="17"/>
      <c r="M829" s="17"/>
      <c r="N829" s="52"/>
      <c r="O829" s="53"/>
      <c r="P829" s="54"/>
    </row>
    <row r="830" s="83" customFormat="1" ht="30" spans="1:16">
      <c r="A830" s="218">
        <v>591</v>
      </c>
      <c r="B830" s="245"/>
      <c r="C830" s="246">
        <v>331004009</v>
      </c>
      <c r="D830" s="247" t="s">
        <v>1405</v>
      </c>
      <c r="E830" s="247"/>
      <c r="F830" s="248"/>
      <c r="G830" s="248"/>
      <c r="H830" s="113"/>
      <c r="I830" s="131"/>
      <c r="J830" s="235"/>
      <c r="K830" s="132"/>
      <c r="L830" s="132"/>
      <c r="M830" s="132"/>
      <c r="N830" s="133"/>
      <c r="O830" s="129"/>
      <c r="P830" s="130"/>
    </row>
    <row r="831" ht="30" spans="1:16">
      <c r="A831" s="219">
        <v>592</v>
      </c>
      <c r="B831" s="23" t="s">
        <v>626</v>
      </c>
      <c r="C831" s="24" t="s">
        <v>1406</v>
      </c>
      <c r="D831" s="27" t="s">
        <v>1405</v>
      </c>
      <c r="E831" s="27"/>
      <c r="F831" s="26"/>
      <c r="G831" s="26" t="s">
        <v>61</v>
      </c>
      <c r="H831" s="20">
        <v>560</v>
      </c>
      <c r="I831" s="57">
        <v>470</v>
      </c>
      <c r="J831" s="56">
        <v>390</v>
      </c>
      <c r="K831" s="17">
        <v>644</v>
      </c>
      <c r="L831" s="17">
        <v>540.5</v>
      </c>
      <c r="M831" s="17">
        <v>448.5</v>
      </c>
      <c r="N831" s="52">
        <v>0.15</v>
      </c>
      <c r="O831" s="53">
        <v>1549</v>
      </c>
      <c r="P831" s="54" t="s">
        <v>84</v>
      </c>
    </row>
    <row r="832" ht="30" spans="1:16">
      <c r="A832" s="237">
        <v>593</v>
      </c>
      <c r="B832" s="23" t="s">
        <v>626</v>
      </c>
      <c r="C832" s="24" t="s">
        <v>1407</v>
      </c>
      <c r="D832" s="25" t="s">
        <v>1408</v>
      </c>
      <c r="E832" s="27"/>
      <c r="F832" s="26"/>
      <c r="G832" s="26" t="s">
        <v>61</v>
      </c>
      <c r="H832" s="20">
        <v>250</v>
      </c>
      <c r="I832" s="57">
        <v>210</v>
      </c>
      <c r="J832" s="56">
        <v>180</v>
      </c>
      <c r="K832" s="17">
        <v>287.5</v>
      </c>
      <c r="L832" s="17">
        <v>241.5</v>
      </c>
      <c r="M832" s="17">
        <v>207</v>
      </c>
      <c r="N832" s="52">
        <v>0.15</v>
      </c>
      <c r="O832" s="53">
        <v>404</v>
      </c>
      <c r="P832" s="54" t="s">
        <v>84</v>
      </c>
    </row>
    <row r="833" ht="30" spans="1:16">
      <c r="A833" s="219">
        <v>594</v>
      </c>
      <c r="B833" s="23" t="s">
        <v>626</v>
      </c>
      <c r="C833" s="24" t="s">
        <v>1409</v>
      </c>
      <c r="D833" s="25" t="s">
        <v>1410</v>
      </c>
      <c r="E833" s="27"/>
      <c r="F833" s="26"/>
      <c r="G833" s="26" t="s">
        <v>61</v>
      </c>
      <c r="H833" s="20">
        <v>150</v>
      </c>
      <c r="I833" s="57">
        <v>130</v>
      </c>
      <c r="J833" s="56">
        <v>110</v>
      </c>
      <c r="K833" s="17">
        <v>172.5</v>
      </c>
      <c r="L833" s="17">
        <v>149.5</v>
      </c>
      <c r="M833" s="17">
        <v>126.5</v>
      </c>
      <c r="N833" s="52">
        <v>0.15</v>
      </c>
      <c r="O833" s="53">
        <v>3</v>
      </c>
      <c r="P833" s="54" t="s">
        <v>84</v>
      </c>
    </row>
    <row r="834" s="83" customFormat="1" ht="30" spans="1:16">
      <c r="A834" s="218">
        <v>595</v>
      </c>
      <c r="B834" s="245"/>
      <c r="C834" s="246">
        <v>331004012</v>
      </c>
      <c r="D834" s="250" t="s">
        <v>1411</v>
      </c>
      <c r="E834" s="247" t="s">
        <v>1412</v>
      </c>
      <c r="F834" s="248"/>
      <c r="G834" s="248"/>
      <c r="H834" s="113"/>
      <c r="I834" s="131"/>
      <c r="J834" s="235"/>
      <c r="K834" s="132"/>
      <c r="L834" s="132"/>
      <c r="M834" s="132"/>
      <c r="N834" s="133"/>
      <c r="O834" s="129"/>
      <c r="P834" s="130"/>
    </row>
    <row r="835" ht="30" spans="1:16">
      <c r="A835" s="219">
        <v>596</v>
      </c>
      <c r="B835" s="23" t="s">
        <v>626</v>
      </c>
      <c r="C835" s="24" t="s">
        <v>1413</v>
      </c>
      <c r="D835" s="25" t="s">
        <v>1411</v>
      </c>
      <c r="E835" s="27"/>
      <c r="F835" s="26"/>
      <c r="G835" s="26" t="s">
        <v>61</v>
      </c>
      <c r="H835" s="20">
        <v>3820</v>
      </c>
      <c r="I835" s="57">
        <v>3150</v>
      </c>
      <c r="J835" s="56">
        <v>2590</v>
      </c>
      <c r="K835" s="17">
        <v>4393</v>
      </c>
      <c r="L835" s="17">
        <v>3622.5</v>
      </c>
      <c r="M835" s="17">
        <v>2978.5</v>
      </c>
      <c r="N835" s="52">
        <v>0.15</v>
      </c>
      <c r="O835" s="53">
        <v>638.666666666667</v>
      </c>
      <c r="P835" s="54" t="s">
        <v>84</v>
      </c>
    </row>
    <row r="836" ht="45" spans="1:16">
      <c r="A836" s="237">
        <v>597</v>
      </c>
      <c r="B836" s="23" t="s">
        <v>626</v>
      </c>
      <c r="C836" s="24" t="s">
        <v>1414</v>
      </c>
      <c r="D836" s="25" t="s">
        <v>1415</v>
      </c>
      <c r="E836" s="27"/>
      <c r="F836" s="26"/>
      <c r="G836" s="26" t="s">
        <v>61</v>
      </c>
      <c r="H836" s="20">
        <v>1730</v>
      </c>
      <c r="I836" s="57">
        <v>1420</v>
      </c>
      <c r="J836" s="56">
        <v>1170</v>
      </c>
      <c r="K836" s="17">
        <v>1989.5</v>
      </c>
      <c r="L836" s="17">
        <v>1633</v>
      </c>
      <c r="M836" s="17">
        <v>1345.5</v>
      </c>
      <c r="N836" s="52">
        <v>0.15</v>
      </c>
      <c r="O836" s="53">
        <v>4.66666666666667</v>
      </c>
      <c r="P836" s="54" t="s">
        <v>84</v>
      </c>
    </row>
    <row r="837" ht="30" spans="1:16">
      <c r="A837" s="219">
        <v>598</v>
      </c>
      <c r="B837" s="23" t="s">
        <v>626</v>
      </c>
      <c r="C837" s="24" t="s">
        <v>1416</v>
      </c>
      <c r="D837" s="25" t="s">
        <v>1417</v>
      </c>
      <c r="E837" s="27"/>
      <c r="F837" s="26"/>
      <c r="G837" s="26" t="s">
        <v>61</v>
      </c>
      <c r="H837" s="20">
        <v>1040</v>
      </c>
      <c r="I837" s="57">
        <v>850</v>
      </c>
      <c r="J837" s="56">
        <v>700</v>
      </c>
      <c r="K837" s="17">
        <v>1196</v>
      </c>
      <c r="L837" s="17">
        <v>977.5</v>
      </c>
      <c r="M837" s="17">
        <v>805</v>
      </c>
      <c r="N837" s="52">
        <v>0.15</v>
      </c>
      <c r="O837" s="53">
        <v>12</v>
      </c>
      <c r="P837" s="54" t="s">
        <v>84</v>
      </c>
    </row>
    <row r="838" s="83" customFormat="1" ht="45" spans="1:16">
      <c r="A838" s="218">
        <v>599</v>
      </c>
      <c r="B838" s="245"/>
      <c r="C838" s="246">
        <v>331004020</v>
      </c>
      <c r="D838" s="247" t="s">
        <v>1418</v>
      </c>
      <c r="E838" s="247" t="s">
        <v>1419</v>
      </c>
      <c r="F838" s="248"/>
      <c r="G838" s="248" t="s">
        <v>61</v>
      </c>
      <c r="H838" s="113"/>
      <c r="I838" s="131"/>
      <c r="J838" s="235"/>
      <c r="K838" s="132"/>
      <c r="L838" s="132"/>
      <c r="M838" s="132"/>
      <c r="N838" s="133"/>
      <c r="O838" s="129"/>
      <c r="P838" s="130"/>
    </row>
    <row r="839" spans="1:16">
      <c r="A839" s="219">
        <v>600</v>
      </c>
      <c r="B839" s="23" t="s">
        <v>626</v>
      </c>
      <c r="C839" s="24" t="s">
        <v>1420</v>
      </c>
      <c r="D839" s="27" t="s">
        <v>1421</v>
      </c>
      <c r="E839" s="27"/>
      <c r="F839" s="26"/>
      <c r="G839" s="26" t="s">
        <v>61</v>
      </c>
      <c r="H839" s="20">
        <v>580</v>
      </c>
      <c r="I839" s="57">
        <v>470</v>
      </c>
      <c r="J839" s="56">
        <v>390</v>
      </c>
      <c r="K839" s="17">
        <v>667</v>
      </c>
      <c r="L839" s="17">
        <v>540.5</v>
      </c>
      <c r="M839" s="17">
        <v>448.5</v>
      </c>
      <c r="N839" s="52">
        <v>0.15</v>
      </c>
      <c r="O839" s="53">
        <v>5072.66666666667</v>
      </c>
      <c r="P839" s="54" t="s">
        <v>84</v>
      </c>
    </row>
    <row r="840" spans="1:16">
      <c r="A840" s="237">
        <v>601</v>
      </c>
      <c r="B840" s="23" t="s">
        <v>626</v>
      </c>
      <c r="C840" s="24" t="s">
        <v>1422</v>
      </c>
      <c r="D840" s="27" t="s">
        <v>1423</v>
      </c>
      <c r="E840" s="27"/>
      <c r="F840" s="26"/>
      <c r="G840" s="26" t="s">
        <v>61</v>
      </c>
      <c r="H840" s="20">
        <v>580</v>
      </c>
      <c r="I840" s="57">
        <v>470</v>
      </c>
      <c r="J840" s="56">
        <v>390</v>
      </c>
      <c r="K840" s="17">
        <v>667</v>
      </c>
      <c r="L840" s="17">
        <v>540.5</v>
      </c>
      <c r="M840" s="17">
        <v>448.5</v>
      </c>
      <c r="N840" s="52">
        <v>0.15</v>
      </c>
      <c r="O840" s="53">
        <v>371</v>
      </c>
      <c r="P840" s="54" t="s">
        <v>25</v>
      </c>
    </row>
    <row r="841" ht="30" spans="1:16">
      <c r="A841" s="219">
        <v>602</v>
      </c>
      <c r="B841" s="23" t="s">
        <v>626</v>
      </c>
      <c r="C841" s="24" t="s">
        <v>1424</v>
      </c>
      <c r="D841" s="27" t="s">
        <v>1425</v>
      </c>
      <c r="E841" s="27"/>
      <c r="F841" s="26"/>
      <c r="G841" s="26" t="s">
        <v>61</v>
      </c>
      <c r="H841" s="20">
        <v>670</v>
      </c>
      <c r="I841" s="57">
        <v>590</v>
      </c>
      <c r="J841" s="56">
        <v>450</v>
      </c>
      <c r="K841" s="17">
        <v>770.5</v>
      </c>
      <c r="L841" s="17">
        <v>678.5</v>
      </c>
      <c r="M841" s="17">
        <v>517.5</v>
      </c>
      <c r="N841" s="52">
        <v>0.15</v>
      </c>
      <c r="O841" s="53">
        <v>5728</v>
      </c>
      <c r="P841" s="54" t="s">
        <v>25</v>
      </c>
    </row>
    <row r="842" ht="30" spans="1:16">
      <c r="A842" s="237">
        <v>603</v>
      </c>
      <c r="B842" s="23" t="s">
        <v>626</v>
      </c>
      <c r="C842" s="24" t="s">
        <v>1426</v>
      </c>
      <c r="D842" s="27" t="s">
        <v>1427</v>
      </c>
      <c r="E842" s="27"/>
      <c r="F842" s="26"/>
      <c r="G842" s="26" t="s">
        <v>61</v>
      </c>
      <c r="H842" s="20">
        <v>800</v>
      </c>
      <c r="I842" s="57">
        <v>650</v>
      </c>
      <c r="J842" s="56">
        <v>540</v>
      </c>
      <c r="K842" s="17">
        <v>920</v>
      </c>
      <c r="L842" s="17">
        <v>747.5</v>
      </c>
      <c r="M842" s="17">
        <v>621</v>
      </c>
      <c r="N842" s="52">
        <v>0.15</v>
      </c>
      <c r="O842" s="53">
        <v>402</v>
      </c>
      <c r="P842" s="54" t="s">
        <v>25</v>
      </c>
    </row>
    <row r="843" ht="30" spans="1:16">
      <c r="A843" s="219">
        <v>604</v>
      </c>
      <c r="B843" s="23" t="s">
        <v>626</v>
      </c>
      <c r="C843" s="24" t="s">
        <v>1428</v>
      </c>
      <c r="D843" s="25" t="s">
        <v>1429</v>
      </c>
      <c r="E843" s="27"/>
      <c r="F843" s="26"/>
      <c r="G843" s="26" t="s">
        <v>61</v>
      </c>
      <c r="H843" s="20">
        <v>260</v>
      </c>
      <c r="I843" s="57">
        <v>210</v>
      </c>
      <c r="J843" s="56">
        <v>180</v>
      </c>
      <c r="K843" s="17">
        <v>299</v>
      </c>
      <c r="L843" s="17">
        <v>241.5</v>
      </c>
      <c r="M843" s="17">
        <v>207</v>
      </c>
      <c r="N843" s="52">
        <v>0.15</v>
      </c>
      <c r="O843" s="53">
        <v>3888.66666666667</v>
      </c>
      <c r="P843" s="54" t="s">
        <v>84</v>
      </c>
    </row>
    <row r="844" ht="45" spans="1:16">
      <c r="A844" s="237">
        <v>605</v>
      </c>
      <c r="B844" s="23" t="s">
        <v>626</v>
      </c>
      <c r="C844" s="24" t="s">
        <v>1430</v>
      </c>
      <c r="D844" s="25" t="s">
        <v>1431</v>
      </c>
      <c r="E844" s="27"/>
      <c r="F844" s="26"/>
      <c r="G844" s="26" t="s">
        <v>61</v>
      </c>
      <c r="H844" s="20">
        <v>300</v>
      </c>
      <c r="I844" s="57">
        <v>270</v>
      </c>
      <c r="J844" s="56">
        <v>200</v>
      </c>
      <c r="K844" s="17">
        <v>345</v>
      </c>
      <c r="L844" s="17">
        <v>310.5</v>
      </c>
      <c r="M844" s="17">
        <v>230</v>
      </c>
      <c r="N844" s="52">
        <v>0.15</v>
      </c>
      <c r="O844" s="53">
        <v>2423.33333333333</v>
      </c>
      <c r="P844" s="54" t="s">
        <v>25</v>
      </c>
    </row>
    <row r="845" ht="45" spans="1:16">
      <c r="A845" s="219">
        <v>606</v>
      </c>
      <c r="B845" s="23" t="s">
        <v>626</v>
      </c>
      <c r="C845" s="24" t="s">
        <v>1432</v>
      </c>
      <c r="D845" s="25" t="s">
        <v>1433</v>
      </c>
      <c r="E845" s="27"/>
      <c r="F845" s="26"/>
      <c r="G845" s="26" t="s">
        <v>61</v>
      </c>
      <c r="H845" s="20">
        <v>360</v>
      </c>
      <c r="I845" s="57">
        <v>290</v>
      </c>
      <c r="J845" s="56">
        <v>250</v>
      </c>
      <c r="K845" s="17">
        <v>414</v>
      </c>
      <c r="L845" s="17">
        <v>333.5</v>
      </c>
      <c r="M845" s="17">
        <v>287.5</v>
      </c>
      <c r="N845" s="52">
        <v>0.15</v>
      </c>
      <c r="O845" s="53">
        <v>146.333333333333</v>
      </c>
      <c r="P845" s="54" t="s">
        <v>25</v>
      </c>
    </row>
    <row r="846" ht="30" spans="1:16">
      <c r="A846" s="237">
        <v>607</v>
      </c>
      <c r="B846" s="23" t="s">
        <v>626</v>
      </c>
      <c r="C846" s="24" t="s">
        <v>1434</v>
      </c>
      <c r="D846" s="25" t="s">
        <v>1435</v>
      </c>
      <c r="E846" s="27"/>
      <c r="F846" s="26"/>
      <c r="G846" s="26" t="s">
        <v>61</v>
      </c>
      <c r="H846" s="20">
        <v>260</v>
      </c>
      <c r="I846" s="57">
        <v>210</v>
      </c>
      <c r="J846" s="56">
        <v>180</v>
      </c>
      <c r="K846" s="17">
        <v>299</v>
      </c>
      <c r="L846" s="17">
        <v>241.5</v>
      </c>
      <c r="M846" s="17">
        <v>207</v>
      </c>
      <c r="N846" s="52">
        <v>0.15</v>
      </c>
      <c r="O846" s="53">
        <v>138.666666666667</v>
      </c>
      <c r="P846" s="54" t="s">
        <v>51</v>
      </c>
    </row>
    <row r="847" ht="30" spans="1:16">
      <c r="A847" s="219">
        <v>608</v>
      </c>
      <c r="B847" s="23" t="s">
        <v>626</v>
      </c>
      <c r="C847" s="24" t="s">
        <v>1436</v>
      </c>
      <c r="D847" s="25" t="s">
        <v>1437</v>
      </c>
      <c r="E847" s="27"/>
      <c r="F847" s="26"/>
      <c r="G847" s="26" t="s">
        <v>61</v>
      </c>
      <c r="H847" s="20">
        <v>160</v>
      </c>
      <c r="I847" s="57">
        <v>130</v>
      </c>
      <c r="J847" s="56">
        <v>110</v>
      </c>
      <c r="K847" s="17">
        <v>184</v>
      </c>
      <c r="L847" s="17">
        <v>149.5</v>
      </c>
      <c r="M847" s="17">
        <v>126.5</v>
      </c>
      <c r="N847" s="52">
        <v>0.15</v>
      </c>
      <c r="O847" s="53">
        <v>17.6666666666667</v>
      </c>
      <c r="P847" s="54" t="s">
        <v>84</v>
      </c>
    </row>
    <row r="848" ht="30" spans="1:16">
      <c r="A848" s="237">
        <v>609</v>
      </c>
      <c r="B848" s="23" t="s">
        <v>626</v>
      </c>
      <c r="C848" s="24" t="s">
        <v>1438</v>
      </c>
      <c r="D848" s="25" t="s">
        <v>1439</v>
      </c>
      <c r="E848" s="27"/>
      <c r="F848" s="26"/>
      <c r="G848" s="26" t="s">
        <v>61</v>
      </c>
      <c r="H848" s="20">
        <v>180</v>
      </c>
      <c r="I848" s="57">
        <v>160</v>
      </c>
      <c r="J848" s="56">
        <v>120</v>
      </c>
      <c r="K848" s="17">
        <v>207</v>
      </c>
      <c r="L848" s="17">
        <v>184</v>
      </c>
      <c r="M848" s="17">
        <v>138</v>
      </c>
      <c r="N848" s="52">
        <v>0.15</v>
      </c>
      <c r="O848" s="53">
        <v>8.66666666666667</v>
      </c>
      <c r="P848" s="54" t="s">
        <v>25</v>
      </c>
    </row>
    <row r="849" ht="30" spans="1:16">
      <c r="A849" s="219">
        <v>610</v>
      </c>
      <c r="B849" s="23" t="s">
        <v>626</v>
      </c>
      <c r="C849" s="24" t="s">
        <v>1440</v>
      </c>
      <c r="D849" s="25" t="s">
        <v>1441</v>
      </c>
      <c r="E849" s="27"/>
      <c r="F849" s="26"/>
      <c r="G849" s="26" t="s">
        <v>61</v>
      </c>
      <c r="H849" s="20">
        <v>220</v>
      </c>
      <c r="I849" s="57">
        <v>180</v>
      </c>
      <c r="J849" s="56">
        <v>150</v>
      </c>
      <c r="K849" s="17">
        <v>253</v>
      </c>
      <c r="L849" s="17">
        <v>207</v>
      </c>
      <c r="M849" s="17">
        <v>172.5</v>
      </c>
      <c r="N849" s="52">
        <v>0.15</v>
      </c>
      <c r="O849" s="53">
        <v>4.33333333333333</v>
      </c>
      <c r="P849" s="54" t="s">
        <v>25</v>
      </c>
    </row>
    <row r="850" ht="30" spans="1:16">
      <c r="A850" s="237">
        <v>611</v>
      </c>
      <c r="B850" s="23" t="s">
        <v>626</v>
      </c>
      <c r="C850" s="24" t="s">
        <v>1442</v>
      </c>
      <c r="D850" s="25" t="s">
        <v>1443</v>
      </c>
      <c r="E850" s="27"/>
      <c r="F850" s="26"/>
      <c r="G850" s="26" t="s">
        <v>61</v>
      </c>
      <c r="H850" s="20">
        <v>160</v>
      </c>
      <c r="I850" s="57">
        <v>130</v>
      </c>
      <c r="J850" s="56">
        <v>110</v>
      </c>
      <c r="K850" s="17">
        <v>184</v>
      </c>
      <c r="L850" s="17">
        <v>149.5</v>
      </c>
      <c r="M850" s="17">
        <v>126.5</v>
      </c>
      <c r="N850" s="52">
        <v>0.15</v>
      </c>
      <c r="O850" s="53">
        <v>1</v>
      </c>
      <c r="P850" s="54" t="s">
        <v>51</v>
      </c>
    </row>
    <row r="851" spans="1:16">
      <c r="A851" s="219">
        <v>612</v>
      </c>
      <c r="B851" s="23"/>
      <c r="C851" s="243">
        <v>331005</v>
      </c>
      <c r="D851" s="244" t="s">
        <v>1444</v>
      </c>
      <c r="E851" s="27"/>
      <c r="F851" s="26"/>
      <c r="G851" s="26"/>
      <c r="H851" s="20"/>
      <c r="I851" s="57"/>
      <c r="J851" s="56"/>
      <c r="K851" s="17"/>
      <c r="L851" s="17"/>
      <c r="M851" s="17"/>
      <c r="N851" s="52"/>
      <c r="O851" s="53"/>
      <c r="P851" s="54"/>
    </row>
    <row r="852" s="83" customFormat="1" spans="1:16">
      <c r="A852" s="218">
        <v>613</v>
      </c>
      <c r="B852" s="245"/>
      <c r="C852" s="246">
        <v>331005003</v>
      </c>
      <c r="D852" s="250" t="s">
        <v>1445</v>
      </c>
      <c r="E852" s="247"/>
      <c r="F852" s="248"/>
      <c r="G852" s="248"/>
      <c r="H852" s="113"/>
      <c r="I852" s="131"/>
      <c r="J852" s="235"/>
      <c r="K852" s="132"/>
      <c r="L852" s="132"/>
      <c r="M852" s="132"/>
      <c r="N852" s="133"/>
      <c r="O852" s="129"/>
      <c r="P852" s="130"/>
    </row>
    <row r="853" spans="1:16">
      <c r="A853" s="219">
        <v>614</v>
      </c>
      <c r="B853" s="23" t="s">
        <v>626</v>
      </c>
      <c r="C853" s="24" t="s">
        <v>1446</v>
      </c>
      <c r="D853" s="25" t="s">
        <v>1445</v>
      </c>
      <c r="E853" s="27"/>
      <c r="F853" s="26"/>
      <c r="G853" s="26" t="s">
        <v>61</v>
      </c>
      <c r="H853" s="20">
        <v>1460</v>
      </c>
      <c r="I853" s="57">
        <v>1100</v>
      </c>
      <c r="J853" s="56">
        <v>810</v>
      </c>
      <c r="K853" s="17">
        <v>1679</v>
      </c>
      <c r="L853" s="17">
        <v>1265</v>
      </c>
      <c r="M853" s="17">
        <v>931.5</v>
      </c>
      <c r="N853" s="52">
        <v>0.15</v>
      </c>
      <c r="O853" s="53">
        <v>163.333333333333</v>
      </c>
      <c r="P853" s="54" t="s">
        <v>25</v>
      </c>
    </row>
    <row r="854" ht="30" spans="1:16">
      <c r="A854" s="237">
        <v>615</v>
      </c>
      <c r="B854" s="23" t="s">
        <v>626</v>
      </c>
      <c r="C854" s="24" t="s">
        <v>1447</v>
      </c>
      <c r="D854" s="25" t="s">
        <v>1448</v>
      </c>
      <c r="E854" s="27"/>
      <c r="F854" s="26"/>
      <c r="G854" s="26" t="s">
        <v>61</v>
      </c>
      <c r="H854" s="20">
        <v>950</v>
      </c>
      <c r="I854" s="57">
        <v>780</v>
      </c>
      <c r="J854" s="56">
        <v>640</v>
      </c>
      <c r="K854" s="17">
        <v>1092.5</v>
      </c>
      <c r="L854" s="17">
        <v>897</v>
      </c>
      <c r="M854" s="17">
        <v>736</v>
      </c>
      <c r="N854" s="52">
        <v>0.15</v>
      </c>
      <c r="O854" s="53">
        <v>47.3333333333333</v>
      </c>
      <c r="P854" s="54" t="s">
        <v>25</v>
      </c>
    </row>
    <row r="855" ht="30" spans="1:16">
      <c r="A855" s="219">
        <v>616</v>
      </c>
      <c r="B855" s="23" t="s">
        <v>626</v>
      </c>
      <c r="C855" s="24" t="s">
        <v>1449</v>
      </c>
      <c r="D855" s="25" t="s">
        <v>1450</v>
      </c>
      <c r="E855" s="27"/>
      <c r="F855" s="26"/>
      <c r="G855" s="26" t="s">
        <v>61</v>
      </c>
      <c r="H855" s="20">
        <v>570</v>
      </c>
      <c r="I855" s="57">
        <v>470</v>
      </c>
      <c r="J855" s="56">
        <v>390</v>
      </c>
      <c r="K855" s="17">
        <v>655.5</v>
      </c>
      <c r="L855" s="17">
        <v>540.5</v>
      </c>
      <c r="M855" s="17">
        <v>448.5</v>
      </c>
      <c r="N855" s="52">
        <v>0.15</v>
      </c>
      <c r="O855" s="53">
        <v>2</v>
      </c>
      <c r="P855" s="54" t="s">
        <v>25</v>
      </c>
    </row>
    <row r="856" s="83" customFormat="1" ht="45" spans="1:16">
      <c r="A856" s="218">
        <v>617</v>
      </c>
      <c r="B856" s="245"/>
      <c r="C856" s="246">
        <v>331005007</v>
      </c>
      <c r="D856" s="250" t="s">
        <v>1451</v>
      </c>
      <c r="E856" s="247" t="s">
        <v>1452</v>
      </c>
      <c r="F856" s="248"/>
      <c r="G856" s="248"/>
      <c r="H856" s="113"/>
      <c r="I856" s="131"/>
      <c r="J856" s="235"/>
      <c r="K856" s="132"/>
      <c r="L856" s="132"/>
      <c r="M856" s="132"/>
      <c r="N856" s="133"/>
      <c r="O856" s="129"/>
      <c r="P856" s="130"/>
    </row>
    <row r="857" spans="1:16">
      <c r="A857" s="219">
        <v>618</v>
      </c>
      <c r="B857" s="23" t="s">
        <v>626</v>
      </c>
      <c r="C857" s="24" t="s">
        <v>1453</v>
      </c>
      <c r="D857" s="25" t="s">
        <v>1451</v>
      </c>
      <c r="E857" s="27"/>
      <c r="F857" s="26"/>
      <c r="G857" s="26" t="s">
        <v>61</v>
      </c>
      <c r="H857" s="20">
        <v>3010</v>
      </c>
      <c r="I857" s="57">
        <v>2480</v>
      </c>
      <c r="J857" s="56">
        <v>2050</v>
      </c>
      <c r="K857" s="17">
        <v>3461.5</v>
      </c>
      <c r="L857" s="17">
        <v>2852</v>
      </c>
      <c r="M857" s="17">
        <v>2357.5</v>
      </c>
      <c r="N857" s="52">
        <v>0.15</v>
      </c>
      <c r="O857" s="53">
        <v>58.6666666666667</v>
      </c>
      <c r="P857" s="54" t="s">
        <v>84</v>
      </c>
    </row>
    <row r="858" ht="30" spans="1:16">
      <c r="A858" s="237">
        <v>619</v>
      </c>
      <c r="B858" s="23" t="s">
        <v>626</v>
      </c>
      <c r="C858" s="24" t="s">
        <v>1454</v>
      </c>
      <c r="D858" s="25" t="s">
        <v>1455</v>
      </c>
      <c r="E858" s="27"/>
      <c r="F858" s="26"/>
      <c r="G858" s="26" t="s">
        <v>61</v>
      </c>
      <c r="H858" s="20">
        <v>1360</v>
      </c>
      <c r="I858" s="57">
        <v>1120</v>
      </c>
      <c r="J858" s="56">
        <v>920</v>
      </c>
      <c r="K858" s="17">
        <v>1564</v>
      </c>
      <c r="L858" s="17">
        <v>1288</v>
      </c>
      <c r="M858" s="17">
        <v>1058</v>
      </c>
      <c r="N858" s="52">
        <v>0.15</v>
      </c>
      <c r="O858" s="53">
        <v>2</v>
      </c>
      <c r="P858" s="54" t="s">
        <v>84</v>
      </c>
    </row>
    <row r="859" ht="30" spans="1:16">
      <c r="A859" s="219">
        <v>620</v>
      </c>
      <c r="B859" s="23" t="s">
        <v>626</v>
      </c>
      <c r="C859" s="24" t="s">
        <v>1456</v>
      </c>
      <c r="D859" s="25" t="s">
        <v>1457</v>
      </c>
      <c r="E859" s="27"/>
      <c r="F859" s="26"/>
      <c r="G859" s="26" t="s">
        <v>61</v>
      </c>
      <c r="H859" s="20">
        <v>820</v>
      </c>
      <c r="I859" s="57">
        <v>670</v>
      </c>
      <c r="J859" s="56">
        <v>550</v>
      </c>
      <c r="K859" s="17">
        <v>943</v>
      </c>
      <c r="L859" s="17">
        <v>770.5</v>
      </c>
      <c r="M859" s="17">
        <v>632.5</v>
      </c>
      <c r="N859" s="52">
        <v>0.15</v>
      </c>
      <c r="O859" s="53">
        <v>1</v>
      </c>
      <c r="P859" s="54" t="s">
        <v>84</v>
      </c>
    </row>
    <row r="860" s="83" customFormat="1" ht="22" customHeight="1" spans="1:16">
      <c r="A860" s="218">
        <v>621</v>
      </c>
      <c r="B860" s="245"/>
      <c r="C860" s="246">
        <v>331005013</v>
      </c>
      <c r="D860" s="250" t="s">
        <v>1458</v>
      </c>
      <c r="E860" s="247" t="s">
        <v>1459</v>
      </c>
      <c r="F860" s="248"/>
      <c r="G860" s="248"/>
      <c r="H860" s="113"/>
      <c r="I860" s="131"/>
      <c r="J860" s="235"/>
      <c r="K860" s="132"/>
      <c r="L860" s="132"/>
      <c r="M860" s="132"/>
      <c r="N860" s="133"/>
      <c r="O860" s="129"/>
      <c r="P860" s="130"/>
    </row>
    <row r="861" ht="24" customHeight="1" spans="1:16">
      <c r="A861" s="219">
        <v>622</v>
      </c>
      <c r="B861" s="23" t="s">
        <v>626</v>
      </c>
      <c r="C861" s="24" t="s">
        <v>1460</v>
      </c>
      <c r="D861" s="25" t="s">
        <v>1458</v>
      </c>
      <c r="E861" s="27"/>
      <c r="F861" s="26"/>
      <c r="G861" s="26" t="s">
        <v>61</v>
      </c>
      <c r="H861" s="20">
        <v>3010</v>
      </c>
      <c r="I861" s="57">
        <v>2570</v>
      </c>
      <c r="J861" s="56">
        <v>2050</v>
      </c>
      <c r="K861" s="17">
        <v>3461.5</v>
      </c>
      <c r="L861" s="17">
        <v>2955.5</v>
      </c>
      <c r="M861" s="17">
        <v>2357.5</v>
      </c>
      <c r="N861" s="52">
        <v>0.15</v>
      </c>
      <c r="O861" s="53">
        <v>358</v>
      </c>
      <c r="P861" s="54" t="s">
        <v>84</v>
      </c>
    </row>
    <row r="862" ht="30" spans="1:16">
      <c r="A862" s="237">
        <v>623</v>
      </c>
      <c r="B862" s="23" t="s">
        <v>626</v>
      </c>
      <c r="C862" s="24" t="s">
        <v>1461</v>
      </c>
      <c r="D862" s="25" t="s">
        <v>1462</v>
      </c>
      <c r="E862" s="27"/>
      <c r="F862" s="26"/>
      <c r="G862" s="26" t="s">
        <v>61</v>
      </c>
      <c r="H862" s="20">
        <v>1360</v>
      </c>
      <c r="I862" s="57">
        <v>1160</v>
      </c>
      <c r="J862" s="56">
        <v>920</v>
      </c>
      <c r="K862" s="17">
        <v>1564</v>
      </c>
      <c r="L862" s="17">
        <v>1334</v>
      </c>
      <c r="M862" s="17">
        <v>1058</v>
      </c>
      <c r="N862" s="52">
        <v>0.15</v>
      </c>
      <c r="O862" s="53">
        <v>138.666666666667</v>
      </c>
      <c r="P862" s="54" t="s">
        <v>84</v>
      </c>
    </row>
    <row r="863" ht="30" spans="1:16">
      <c r="A863" s="219">
        <v>624</v>
      </c>
      <c r="B863" s="23" t="s">
        <v>626</v>
      </c>
      <c r="C863" s="24" t="s">
        <v>1463</v>
      </c>
      <c r="D863" s="25" t="s">
        <v>1464</v>
      </c>
      <c r="E863" s="27"/>
      <c r="F863" s="26"/>
      <c r="G863" s="26" t="s">
        <v>61</v>
      </c>
      <c r="H863" s="20">
        <v>820</v>
      </c>
      <c r="I863" s="57">
        <v>700</v>
      </c>
      <c r="J863" s="56">
        <v>550</v>
      </c>
      <c r="K863" s="17">
        <v>943</v>
      </c>
      <c r="L863" s="17">
        <v>805</v>
      </c>
      <c r="M863" s="17">
        <v>632.5</v>
      </c>
      <c r="N863" s="52">
        <v>0.15</v>
      </c>
      <c r="O863" s="53">
        <v>1</v>
      </c>
      <c r="P863" s="54" t="s">
        <v>84</v>
      </c>
    </row>
    <row r="864" ht="30" spans="1:16">
      <c r="A864" s="237">
        <v>625</v>
      </c>
      <c r="B864" s="23"/>
      <c r="C864" s="243">
        <v>331006</v>
      </c>
      <c r="D864" s="244" t="s">
        <v>1465</v>
      </c>
      <c r="E864" s="27"/>
      <c r="F864" s="26" t="s">
        <v>1466</v>
      </c>
      <c r="G864" s="26"/>
      <c r="H864" s="20"/>
      <c r="I864" s="57"/>
      <c r="J864" s="56"/>
      <c r="K864" s="17"/>
      <c r="L864" s="17"/>
      <c r="M864" s="17"/>
      <c r="N864" s="52"/>
      <c r="O864" s="53"/>
      <c r="P864" s="54"/>
    </row>
    <row r="865" s="83" customFormat="1" spans="1:16">
      <c r="A865" s="218">
        <v>626</v>
      </c>
      <c r="B865" s="245"/>
      <c r="C865" s="246">
        <v>331006002</v>
      </c>
      <c r="D865" s="247" t="s">
        <v>1467</v>
      </c>
      <c r="E865" s="247"/>
      <c r="F865" s="248"/>
      <c r="G865" s="248"/>
      <c r="H865" s="113"/>
      <c r="I865" s="131"/>
      <c r="J865" s="235"/>
      <c r="K865" s="132"/>
      <c r="L865" s="132"/>
      <c r="M865" s="132"/>
      <c r="N865" s="133"/>
      <c r="O865" s="129"/>
      <c r="P865" s="130"/>
    </row>
    <row r="866" spans="1:16">
      <c r="A866" s="237">
        <v>627</v>
      </c>
      <c r="B866" s="23" t="s">
        <v>626</v>
      </c>
      <c r="C866" s="24" t="s">
        <v>1468</v>
      </c>
      <c r="D866" s="27" t="s">
        <v>1467</v>
      </c>
      <c r="E866" s="27"/>
      <c r="F866" s="26"/>
      <c r="G866" s="26" t="s">
        <v>61</v>
      </c>
      <c r="H866" s="20">
        <v>1890</v>
      </c>
      <c r="I866" s="57">
        <v>1550</v>
      </c>
      <c r="J866" s="56">
        <v>1290</v>
      </c>
      <c r="K866" s="17">
        <v>2173.5</v>
      </c>
      <c r="L866" s="17">
        <v>1782.5</v>
      </c>
      <c r="M866" s="17">
        <v>1483.5</v>
      </c>
      <c r="N866" s="52">
        <v>0.15</v>
      </c>
      <c r="O866" s="53">
        <v>36049.6666666667</v>
      </c>
      <c r="P866" s="54" t="s">
        <v>84</v>
      </c>
    </row>
    <row r="867" spans="1:16">
      <c r="A867" s="219">
        <v>628</v>
      </c>
      <c r="B867" s="23" t="s">
        <v>626</v>
      </c>
      <c r="C867" s="24" t="s">
        <v>1469</v>
      </c>
      <c r="D867" s="27" t="s">
        <v>1470</v>
      </c>
      <c r="E867" s="27"/>
      <c r="F867" s="26" t="s">
        <v>1471</v>
      </c>
      <c r="G867" s="26" t="s">
        <v>61</v>
      </c>
      <c r="H867" s="20">
        <v>2400</v>
      </c>
      <c r="I867" s="57">
        <v>1980</v>
      </c>
      <c r="J867" s="56">
        <v>1710</v>
      </c>
      <c r="K867" s="17">
        <v>2760</v>
      </c>
      <c r="L867" s="17">
        <v>2277</v>
      </c>
      <c r="M867" s="17">
        <v>1966.5</v>
      </c>
      <c r="N867" s="52">
        <v>0.15</v>
      </c>
      <c r="O867" s="53">
        <v>123.333333333333</v>
      </c>
      <c r="P867" s="54" t="s">
        <v>51</v>
      </c>
    </row>
    <row r="868" ht="30" spans="1:16">
      <c r="A868" s="237">
        <v>629</v>
      </c>
      <c r="B868" s="23" t="s">
        <v>626</v>
      </c>
      <c r="C868" s="24" t="s">
        <v>1472</v>
      </c>
      <c r="D868" s="25" t="s">
        <v>1473</v>
      </c>
      <c r="E868" s="27"/>
      <c r="F868" s="26"/>
      <c r="G868" s="26" t="s">
        <v>61</v>
      </c>
      <c r="H868" s="20">
        <v>860</v>
      </c>
      <c r="I868" s="57">
        <v>700</v>
      </c>
      <c r="J868" s="56">
        <v>580</v>
      </c>
      <c r="K868" s="17">
        <v>989</v>
      </c>
      <c r="L868" s="17">
        <v>805</v>
      </c>
      <c r="M868" s="17">
        <v>667</v>
      </c>
      <c r="N868" s="52">
        <v>0.15</v>
      </c>
      <c r="O868" s="53">
        <v>2286.66666666667</v>
      </c>
      <c r="P868" s="54" t="s">
        <v>84</v>
      </c>
    </row>
    <row r="869" ht="30" spans="1:16">
      <c r="A869" s="219">
        <v>630</v>
      </c>
      <c r="B869" s="23" t="s">
        <v>626</v>
      </c>
      <c r="C869" s="24" t="s">
        <v>1474</v>
      </c>
      <c r="D869" s="25" t="s">
        <v>1475</v>
      </c>
      <c r="E869" s="27"/>
      <c r="F869" s="26"/>
      <c r="G869" s="26" t="s">
        <v>61</v>
      </c>
      <c r="H869" s="20">
        <v>1090</v>
      </c>
      <c r="I869" s="57">
        <v>890</v>
      </c>
      <c r="J869" s="56">
        <v>770</v>
      </c>
      <c r="K869" s="17">
        <v>1253.5</v>
      </c>
      <c r="L869" s="17">
        <v>1023.5</v>
      </c>
      <c r="M869" s="17">
        <v>885.5</v>
      </c>
      <c r="N869" s="52">
        <v>0.15</v>
      </c>
      <c r="O869" s="53">
        <v>1</v>
      </c>
      <c r="P869" s="54" t="s">
        <v>51</v>
      </c>
    </row>
    <row r="870" ht="30" spans="1:16">
      <c r="A870" s="237">
        <v>631</v>
      </c>
      <c r="B870" s="23" t="s">
        <v>626</v>
      </c>
      <c r="C870" s="24" t="s">
        <v>1476</v>
      </c>
      <c r="D870" s="25" t="s">
        <v>1477</v>
      </c>
      <c r="E870" s="27"/>
      <c r="F870" s="26"/>
      <c r="G870" s="26" t="s">
        <v>61</v>
      </c>
      <c r="H870" s="20">
        <v>510</v>
      </c>
      <c r="I870" s="57">
        <v>420</v>
      </c>
      <c r="J870" s="56">
        <v>350</v>
      </c>
      <c r="K870" s="17">
        <v>586.5</v>
      </c>
      <c r="L870" s="17">
        <v>483</v>
      </c>
      <c r="M870" s="17">
        <v>402.5</v>
      </c>
      <c r="N870" s="52">
        <v>0.15</v>
      </c>
      <c r="O870" s="53">
        <v>141.666666666667</v>
      </c>
      <c r="P870" s="54" t="s">
        <v>84</v>
      </c>
    </row>
    <row r="871" ht="30" spans="1:16">
      <c r="A871" s="219">
        <v>632</v>
      </c>
      <c r="B871" s="23" t="s">
        <v>626</v>
      </c>
      <c r="C871" s="24" t="s">
        <v>1478</v>
      </c>
      <c r="D871" s="25" t="s">
        <v>1479</v>
      </c>
      <c r="E871" s="27"/>
      <c r="F871" s="26"/>
      <c r="G871" s="26" t="s">
        <v>61</v>
      </c>
      <c r="H871" s="20">
        <v>650</v>
      </c>
      <c r="I871" s="57">
        <v>540</v>
      </c>
      <c r="J871" s="56">
        <v>460</v>
      </c>
      <c r="K871" s="17">
        <v>747.5</v>
      </c>
      <c r="L871" s="17">
        <v>621</v>
      </c>
      <c r="M871" s="17">
        <v>529</v>
      </c>
      <c r="N871" s="52">
        <v>0.15</v>
      </c>
      <c r="O871" s="53">
        <v>0</v>
      </c>
      <c r="P871" s="54" t="s">
        <v>51</v>
      </c>
    </row>
    <row r="872" s="83" customFormat="1" ht="17" customHeight="1" spans="1:16">
      <c r="A872" s="218">
        <v>633</v>
      </c>
      <c r="B872" s="245"/>
      <c r="C872" s="246">
        <v>331006003</v>
      </c>
      <c r="D872" s="247" t="s">
        <v>1480</v>
      </c>
      <c r="E872" s="247"/>
      <c r="F872" s="248"/>
      <c r="G872" s="248"/>
      <c r="H872" s="113"/>
      <c r="I872" s="131"/>
      <c r="J872" s="235"/>
      <c r="K872" s="132"/>
      <c r="L872" s="132"/>
      <c r="M872" s="132"/>
      <c r="N872" s="133"/>
      <c r="O872" s="129"/>
      <c r="P872" s="130"/>
    </row>
    <row r="873" ht="17" customHeight="1" spans="1:16">
      <c r="A873" s="219">
        <v>634</v>
      </c>
      <c r="B873" s="26" t="s">
        <v>626</v>
      </c>
      <c r="C873" s="24" t="s">
        <v>1481</v>
      </c>
      <c r="D873" s="27" t="s">
        <v>1480</v>
      </c>
      <c r="E873" s="27"/>
      <c r="F873" s="26"/>
      <c r="G873" s="26" t="s">
        <v>61</v>
      </c>
      <c r="H873" s="20">
        <v>1570</v>
      </c>
      <c r="I873" s="57">
        <v>1290</v>
      </c>
      <c r="J873" s="56">
        <v>1070</v>
      </c>
      <c r="K873" s="17">
        <v>1805.5</v>
      </c>
      <c r="L873" s="17">
        <v>1483.5</v>
      </c>
      <c r="M873" s="17">
        <v>1230.5</v>
      </c>
      <c r="N873" s="52">
        <v>0.15</v>
      </c>
      <c r="O873" s="53">
        <v>121.666666666667</v>
      </c>
      <c r="P873" s="54" t="s">
        <v>84</v>
      </c>
    </row>
    <row r="874" ht="30" spans="1:16">
      <c r="A874" s="237">
        <v>635</v>
      </c>
      <c r="B874" s="26" t="s">
        <v>626</v>
      </c>
      <c r="C874" s="24" t="s">
        <v>1482</v>
      </c>
      <c r="D874" s="25" t="s">
        <v>1483</v>
      </c>
      <c r="E874" s="27"/>
      <c r="F874" s="26"/>
      <c r="G874" s="26" t="s">
        <v>61</v>
      </c>
      <c r="H874" s="20">
        <v>710</v>
      </c>
      <c r="I874" s="57">
        <v>580</v>
      </c>
      <c r="J874" s="56">
        <v>480</v>
      </c>
      <c r="K874" s="17">
        <v>816.5</v>
      </c>
      <c r="L874" s="17">
        <v>667</v>
      </c>
      <c r="M874" s="17">
        <v>552</v>
      </c>
      <c r="N874" s="52">
        <v>0.15</v>
      </c>
      <c r="O874" s="53">
        <v>28.6666666666667</v>
      </c>
      <c r="P874" s="54" t="s">
        <v>84</v>
      </c>
    </row>
    <row r="875" ht="30" spans="1:16">
      <c r="A875" s="219">
        <v>636</v>
      </c>
      <c r="B875" s="26" t="s">
        <v>626</v>
      </c>
      <c r="C875" s="24" t="s">
        <v>1484</v>
      </c>
      <c r="D875" s="25" t="s">
        <v>1485</v>
      </c>
      <c r="E875" s="27"/>
      <c r="F875" s="26"/>
      <c r="G875" s="26" t="s">
        <v>61</v>
      </c>
      <c r="H875" s="20">
        <v>430</v>
      </c>
      <c r="I875" s="57">
        <v>350</v>
      </c>
      <c r="J875" s="56">
        <v>290</v>
      </c>
      <c r="K875" s="17">
        <v>494.5</v>
      </c>
      <c r="L875" s="17">
        <v>402.5</v>
      </c>
      <c r="M875" s="17">
        <v>333.5</v>
      </c>
      <c r="N875" s="52">
        <v>0.15</v>
      </c>
      <c r="O875" s="53">
        <v>0</v>
      </c>
      <c r="P875" s="54" t="s">
        <v>84</v>
      </c>
    </row>
    <row r="876" s="83" customFormat="1" ht="23" customHeight="1" spans="1:16">
      <c r="A876" s="218">
        <v>637</v>
      </c>
      <c r="B876" s="245" t="s">
        <v>626</v>
      </c>
      <c r="C876" s="246">
        <v>331006019</v>
      </c>
      <c r="D876" s="250" t="s">
        <v>1486</v>
      </c>
      <c r="E876" s="247" t="s">
        <v>1487</v>
      </c>
      <c r="F876" s="248"/>
      <c r="G876" s="248" t="s">
        <v>61</v>
      </c>
      <c r="H876" s="113"/>
      <c r="I876" s="131"/>
      <c r="J876" s="235"/>
      <c r="K876" s="132"/>
      <c r="L876" s="132"/>
      <c r="M876" s="132"/>
      <c r="N876" s="133"/>
      <c r="O876" s="129"/>
      <c r="P876" s="130"/>
    </row>
    <row r="877" ht="25" customHeight="1" spans="1:16">
      <c r="A877" s="219">
        <v>638</v>
      </c>
      <c r="B877" s="23" t="s">
        <v>626</v>
      </c>
      <c r="C877" s="24" t="s">
        <v>1488</v>
      </c>
      <c r="D877" s="25" t="s">
        <v>1486</v>
      </c>
      <c r="E877" s="27"/>
      <c r="F877" s="26"/>
      <c r="G877" s="26" t="s">
        <v>61</v>
      </c>
      <c r="H877" s="20">
        <v>2880</v>
      </c>
      <c r="I877" s="57">
        <v>2510</v>
      </c>
      <c r="J877" s="56">
        <v>2260</v>
      </c>
      <c r="K877" s="17">
        <v>3312</v>
      </c>
      <c r="L877" s="17">
        <v>2886.5</v>
      </c>
      <c r="M877" s="17">
        <v>2599</v>
      </c>
      <c r="N877" s="52">
        <v>0.15</v>
      </c>
      <c r="O877" s="53">
        <v>71.3333333333333</v>
      </c>
      <c r="P877" s="54" t="s">
        <v>25</v>
      </c>
    </row>
    <row r="878" ht="30" spans="1:16">
      <c r="A878" s="237">
        <v>639</v>
      </c>
      <c r="B878" s="23" t="s">
        <v>626</v>
      </c>
      <c r="C878" s="24" t="s">
        <v>1489</v>
      </c>
      <c r="D878" s="25" t="s">
        <v>1490</v>
      </c>
      <c r="E878" s="27"/>
      <c r="F878" s="26"/>
      <c r="G878" s="26" t="s">
        <v>61</v>
      </c>
      <c r="H878" s="20">
        <v>1310</v>
      </c>
      <c r="I878" s="57">
        <v>1130</v>
      </c>
      <c r="J878" s="56">
        <v>1020</v>
      </c>
      <c r="K878" s="17">
        <v>1506.5</v>
      </c>
      <c r="L878" s="17">
        <v>1299.5</v>
      </c>
      <c r="M878" s="17">
        <v>1173</v>
      </c>
      <c r="N878" s="52">
        <v>0.15</v>
      </c>
      <c r="O878" s="53">
        <v>3.66666666666667</v>
      </c>
      <c r="P878" s="54" t="s">
        <v>51</v>
      </c>
    </row>
    <row r="879" ht="30" spans="1:16">
      <c r="A879" s="219">
        <v>640</v>
      </c>
      <c r="B879" s="23" t="s">
        <v>626</v>
      </c>
      <c r="C879" s="24" t="s">
        <v>1491</v>
      </c>
      <c r="D879" s="25" t="s">
        <v>1492</v>
      </c>
      <c r="E879" s="27"/>
      <c r="F879" s="26"/>
      <c r="G879" s="26" t="s">
        <v>61</v>
      </c>
      <c r="H879" s="20">
        <v>780</v>
      </c>
      <c r="I879" s="57">
        <v>680</v>
      </c>
      <c r="J879" s="56">
        <v>610</v>
      </c>
      <c r="K879" s="17">
        <v>897</v>
      </c>
      <c r="L879" s="17">
        <v>782</v>
      </c>
      <c r="M879" s="17">
        <v>701.5</v>
      </c>
      <c r="N879" s="52">
        <v>0.15</v>
      </c>
      <c r="O879" s="53">
        <v>0</v>
      </c>
      <c r="P879" s="54" t="s">
        <v>51</v>
      </c>
    </row>
    <row r="880" spans="1:16">
      <c r="A880" s="237">
        <v>641</v>
      </c>
      <c r="B880" s="23"/>
      <c r="C880" s="243">
        <v>331007</v>
      </c>
      <c r="D880" s="244" t="s">
        <v>1493</v>
      </c>
      <c r="E880" s="27"/>
      <c r="F880" s="26"/>
      <c r="G880" s="26"/>
      <c r="H880" s="20"/>
      <c r="I880" s="57"/>
      <c r="J880" s="56"/>
      <c r="K880" s="17"/>
      <c r="L880" s="17"/>
      <c r="M880" s="17"/>
      <c r="N880" s="52"/>
      <c r="O880" s="53"/>
      <c r="P880" s="54"/>
    </row>
    <row r="881" s="83" customFormat="1" ht="30" spans="1:16">
      <c r="A881" s="218">
        <v>642</v>
      </c>
      <c r="B881" s="245"/>
      <c r="C881" s="246">
        <v>331007006</v>
      </c>
      <c r="D881" s="247" t="s">
        <v>1494</v>
      </c>
      <c r="E881" s="247" t="s">
        <v>1495</v>
      </c>
      <c r="F881" s="248"/>
      <c r="G881" s="248"/>
      <c r="H881" s="113"/>
      <c r="I881" s="131"/>
      <c r="J881" s="235"/>
      <c r="K881" s="132"/>
      <c r="L881" s="132"/>
      <c r="M881" s="132"/>
      <c r="N881" s="133"/>
      <c r="O881" s="129"/>
      <c r="P881" s="130"/>
    </row>
    <row r="882" ht="30" spans="1:16">
      <c r="A882" s="237">
        <v>643</v>
      </c>
      <c r="B882" s="23" t="s">
        <v>626</v>
      </c>
      <c r="C882" s="24" t="s">
        <v>1496</v>
      </c>
      <c r="D882" s="27" t="s">
        <v>1494</v>
      </c>
      <c r="E882" s="27"/>
      <c r="F882" s="26"/>
      <c r="G882" s="26" t="s">
        <v>61</v>
      </c>
      <c r="H882" s="20">
        <v>5360</v>
      </c>
      <c r="I882" s="57">
        <v>4420</v>
      </c>
      <c r="J882" s="56">
        <v>3640</v>
      </c>
      <c r="K882" s="17">
        <v>6164</v>
      </c>
      <c r="L882" s="17">
        <v>5083</v>
      </c>
      <c r="M882" s="17">
        <v>4186</v>
      </c>
      <c r="N882" s="52">
        <v>0.15</v>
      </c>
      <c r="O882" s="53">
        <v>251.333333333333</v>
      </c>
      <c r="P882" s="54" t="s">
        <v>84</v>
      </c>
    </row>
    <row r="883" spans="1:16">
      <c r="A883" s="219">
        <v>644</v>
      </c>
      <c r="B883" s="23" t="s">
        <v>626</v>
      </c>
      <c r="C883" s="24" t="s">
        <v>1497</v>
      </c>
      <c r="D883" s="27" t="s">
        <v>1498</v>
      </c>
      <c r="E883" s="27"/>
      <c r="F883" s="26"/>
      <c r="G883" s="26" t="s">
        <v>61</v>
      </c>
      <c r="H883" s="20">
        <v>5360</v>
      </c>
      <c r="I883" s="57">
        <v>4420</v>
      </c>
      <c r="J883" s="56">
        <v>3640</v>
      </c>
      <c r="K883" s="17">
        <v>6164</v>
      </c>
      <c r="L883" s="17">
        <v>5083</v>
      </c>
      <c r="M883" s="17">
        <v>4186</v>
      </c>
      <c r="N883" s="52">
        <v>0.15</v>
      </c>
      <c r="O883" s="53">
        <v>14</v>
      </c>
      <c r="P883" s="54" t="s">
        <v>84</v>
      </c>
    </row>
    <row r="884" ht="45" spans="1:16">
      <c r="A884" s="237">
        <v>645</v>
      </c>
      <c r="B884" s="23" t="s">
        <v>626</v>
      </c>
      <c r="C884" s="24" t="s">
        <v>1499</v>
      </c>
      <c r="D884" s="27" t="s">
        <v>1500</v>
      </c>
      <c r="E884" s="27"/>
      <c r="F884" s="26"/>
      <c r="G884" s="26" t="s">
        <v>61</v>
      </c>
      <c r="H884" s="20">
        <v>2430</v>
      </c>
      <c r="I884" s="57">
        <v>2000</v>
      </c>
      <c r="J884" s="56">
        <v>1650</v>
      </c>
      <c r="K884" s="17">
        <v>2794.5</v>
      </c>
      <c r="L884" s="17">
        <v>2300</v>
      </c>
      <c r="M884" s="17">
        <v>1897.5</v>
      </c>
      <c r="N884" s="52">
        <v>0.15</v>
      </c>
      <c r="O884" s="53">
        <v>3</v>
      </c>
      <c r="P884" s="54" t="s">
        <v>84</v>
      </c>
    </row>
    <row r="885" ht="30" spans="1:16">
      <c r="A885" s="219">
        <v>646</v>
      </c>
      <c r="B885" s="23" t="s">
        <v>626</v>
      </c>
      <c r="C885" s="24" t="s">
        <v>1501</v>
      </c>
      <c r="D885" s="27" t="s">
        <v>1502</v>
      </c>
      <c r="E885" s="27"/>
      <c r="F885" s="26"/>
      <c r="G885" s="26" t="s">
        <v>61</v>
      </c>
      <c r="H885" s="20">
        <v>2430</v>
      </c>
      <c r="I885" s="57">
        <v>2000</v>
      </c>
      <c r="J885" s="56">
        <v>1650</v>
      </c>
      <c r="K885" s="17">
        <v>2794.5</v>
      </c>
      <c r="L885" s="17">
        <v>2300</v>
      </c>
      <c r="M885" s="17">
        <v>1897.5</v>
      </c>
      <c r="N885" s="52">
        <v>0.15</v>
      </c>
      <c r="O885" s="53">
        <v>2.66666666666667</v>
      </c>
      <c r="P885" s="54" t="s">
        <v>84</v>
      </c>
    </row>
    <row r="886" ht="30" spans="1:16">
      <c r="A886" s="237">
        <v>647</v>
      </c>
      <c r="B886" s="23" t="s">
        <v>626</v>
      </c>
      <c r="C886" s="24" t="s">
        <v>1503</v>
      </c>
      <c r="D886" s="27" t="s">
        <v>1504</v>
      </c>
      <c r="E886" s="27"/>
      <c r="F886" s="26"/>
      <c r="G886" s="26" t="s">
        <v>61</v>
      </c>
      <c r="H886" s="20">
        <v>1460</v>
      </c>
      <c r="I886" s="57">
        <v>1200</v>
      </c>
      <c r="J886" s="56">
        <v>990</v>
      </c>
      <c r="K886" s="17">
        <v>1679</v>
      </c>
      <c r="L886" s="17">
        <v>1380</v>
      </c>
      <c r="M886" s="17">
        <v>1138.5</v>
      </c>
      <c r="N886" s="52">
        <v>0.15</v>
      </c>
      <c r="O886" s="53">
        <v>0.666666666666667</v>
      </c>
      <c r="P886" s="54" t="s">
        <v>84</v>
      </c>
    </row>
    <row r="887" ht="34" customHeight="1" spans="1:16">
      <c r="A887" s="219">
        <v>648</v>
      </c>
      <c r="B887" s="23" t="s">
        <v>626</v>
      </c>
      <c r="C887" s="24" t="s">
        <v>1505</v>
      </c>
      <c r="D887" s="27" t="s">
        <v>1506</v>
      </c>
      <c r="E887" s="27"/>
      <c r="F887" s="26"/>
      <c r="G887" s="26" t="s">
        <v>61</v>
      </c>
      <c r="H887" s="20">
        <v>1460</v>
      </c>
      <c r="I887" s="57">
        <v>1200</v>
      </c>
      <c r="J887" s="56">
        <v>990</v>
      </c>
      <c r="K887" s="17">
        <v>1679</v>
      </c>
      <c r="L887" s="17">
        <v>1380</v>
      </c>
      <c r="M887" s="17">
        <v>1138.5</v>
      </c>
      <c r="N887" s="52">
        <v>0.15</v>
      </c>
      <c r="O887" s="53">
        <v>5</v>
      </c>
      <c r="P887" s="54" t="s">
        <v>84</v>
      </c>
    </row>
    <row r="888" spans="1:16">
      <c r="A888" s="237">
        <v>649</v>
      </c>
      <c r="B888" s="23"/>
      <c r="C888" s="243">
        <v>331008</v>
      </c>
      <c r="D888" s="244" t="s">
        <v>1507</v>
      </c>
      <c r="E888" s="27"/>
      <c r="F888" s="26"/>
      <c r="G888" s="26"/>
      <c r="H888" s="20"/>
      <c r="I888" s="57"/>
      <c r="J888" s="56"/>
      <c r="K888" s="17"/>
      <c r="L888" s="17"/>
      <c r="M888" s="17"/>
      <c r="N888" s="52"/>
      <c r="O888" s="53"/>
      <c r="P888" s="54"/>
    </row>
    <row r="889" s="83" customFormat="1" ht="19" customHeight="1" spans="1:16">
      <c r="A889" s="218">
        <v>650</v>
      </c>
      <c r="B889" s="245"/>
      <c r="C889" s="246">
        <v>331008001</v>
      </c>
      <c r="D889" s="247" t="s">
        <v>1508</v>
      </c>
      <c r="E889" s="247"/>
      <c r="F889" s="248" t="s">
        <v>1509</v>
      </c>
      <c r="G889" s="248"/>
      <c r="H889" s="113"/>
      <c r="I889" s="131"/>
      <c r="J889" s="235"/>
      <c r="K889" s="132"/>
      <c r="L889" s="132"/>
      <c r="M889" s="132"/>
      <c r="N889" s="133"/>
      <c r="O889" s="129"/>
      <c r="P889" s="130"/>
    </row>
    <row r="890" ht="19" customHeight="1" spans="1:16">
      <c r="A890" s="237">
        <v>651</v>
      </c>
      <c r="B890" s="23" t="s">
        <v>626</v>
      </c>
      <c r="C890" s="24" t="s">
        <v>1510</v>
      </c>
      <c r="D890" s="27" t="s">
        <v>1508</v>
      </c>
      <c r="E890" s="27"/>
      <c r="F890" s="26"/>
      <c r="G890" s="26" t="s">
        <v>129</v>
      </c>
      <c r="H890" s="20">
        <v>1150</v>
      </c>
      <c r="I890" s="57">
        <v>950</v>
      </c>
      <c r="J890" s="56">
        <v>780</v>
      </c>
      <c r="K890" s="17">
        <v>1322.5</v>
      </c>
      <c r="L890" s="17">
        <v>1092.5</v>
      </c>
      <c r="M890" s="17">
        <v>897</v>
      </c>
      <c r="N890" s="52">
        <v>0.15</v>
      </c>
      <c r="O890" s="53">
        <v>15777</v>
      </c>
      <c r="P890" s="54" t="s">
        <v>84</v>
      </c>
    </row>
    <row r="891" ht="30" spans="1:16">
      <c r="A891" s="219">
        <v>652</v>
      </c>
      <c r="B891" s="23" t="s">
        <v>626</v>
      </c>
      <c r="C891" s="24" t="s">
        <v>1511</v>
      </c>
      <c r="D891" s="25" t="s">
        <v>1512</v>
      </c>
      <c r="E891" s="27"/>
      <c r="F891" s="26"/>
      <c r="G891" s="26" t="s">
        <v>129</v>
      </c>
      <c r="H891" s="20">
        <v>520</v>
      </c>
      <c r="I891" s="57">
        <v>430</v>
      </c>
      <c r="J891" s="56">
        <v>350</v>
      </c>
      <c r="K891" s="17">
        <v>598</v>
      </c>
      <c r="L891" s="17">
        <v>494.5</v>
      </c>
      <c r="M891" s="17">
        <v>402.5</v>
      </c>
      <c r="N891" s="52">
        <v>0.15</v>
      </c>
      <c r="O891" s="53">
        <v>1127.33333333333</v>
      </c>
      <c r="P891" s="54" t="s">
        <v>84</v>
      </c>
    </row>
    <row r="892" ht="30" spans="1:16">
      <c r="A892" s="237">
        <v>653</v>
      </c>
      <c r="B892" s="23" t="s">
        <v>626</v>
      </c>
      <c r="C892" s="24" t="s">
        <v>1513</v>
      </c>
      <c r="D892" s="25" t="s">
        <v>1514</v>
      </c>
      <c r="E892" s="27"/>
      <c r="F892" s="26"/>
      <c r="G892" s="26" t="s">
        <v>129</v>
      </c>
      <c r="H892" s="20">
        <v>310</v>
      </c>
      <c r="I892" s="57">
        <v>260</v>
      </c>
      <c r="J892" s="56">
        <v>210</v>
      </c>
      <c r="K892" s="17">
        <v>356.5</v>
      </c>
      <c r="L892" s="17">
        <v>299</v>
      </c>
      <c r="M892" s="17">
        <v>241.5</v>
      </c>
      <c r="N892" s="52">
        <v>0.15</v>
      </c>
      <c r="O892" s="53">
        <v>46.3333333333333</v>
      </c>
      <c r="P892" s="54" t="s">
        <v>84</v>
      </c>
    </row>
    <row r="893" s="83" customFormat="1" ht="30" spans="1:16">
      <c r="A893" s="218">
        <v>654</v>
      </c>
      <c r="B893" s="245"/>
      <c r="C893" s="246">
        <v>331008015</v>
      </c>
      <c r="D893" s="250" t="s">
        <v>1515</v>
      </c>
      <c r="E893" s="247" t="s">
        <v>1516</v>
      </c>
      <c r="F893" s="248"/>
      <c r="G893" s="248"/>
      <c r="H893" s="113"/>
      <c r="I893" s="131"/>
      <c r="J893" s="235"/>
      <c r="K893" s="132"/>
      <c r="L893" s="132"/>
      <c r="M893" s="132"/>
      <c r="N893" s="133"/>
      <c r="O893" s="129"/>
      <c r="P893" s="130"/>
    </row>
    <row r="894" ht="24" customHeight="1" spans="1:16">
      <c r="A894" s="237">
        <v>655</v>
      </c>
      <c r="B894" s="23" t="s">
        <v>626</v>
      </c>
      <c r="C894" s="24" t="s">
        <v>1517</v>
      </c>
      <c r="D894" s="25" t="s">
        <v>1515</v>
      </c>
      <c r="E894" s="27"/>
      <c r="F894" s="26"/>
      <c r="G894" s="26" t="s">
        <v>61</v>
      </c>
      <c r="H894" s="20">
        <v>2910</v>
      </c>
      <c r="I894" s="57">
        <v>2400</v>
      </c>
      <c r="J894" s="56">
        <v>1970</v>
      </c>
      <c r="K894" s="17">
        <v>3346.5</v>
      </c>
      <c r="L894" s="17">
        <v>2760</v>
      </c>
      <c r="M894" s="17">
        <v>2265.5</v>
      </c>
      <c r="N894" s="52">
        <v>0.15</v>
      </c>
      <c r="O894" s="53">
        <v>215</v>
      </c>
      <c r="P894" s="54" t="s">
        <v>84</v>
      </c>
    </row>
    <row r="895" ht="30" spans="1:16">
      <c r="A895" s="219">
        <v>656</v>
      </c>
      <c r="B895" s="23" t="s">
        <v>626</v>
      </c>
      <c r="C895" s="24" t="s">
        <v>1518</v>
      </c>
      <c r="D895" s="25" t="s">
        <v>1519</v>
      </c>
      <c r="E895" s="27"/>
      <c r="F895" s="26"/>
      <c r="G895" s="26" t="s">
        <v>61</v>
      </c>
      <c r="H895" s="20">
        <v>1320</v>
      </c>
      <c r="I895" s="57">
        <v>1090</v>
      </c>
      <c r="J895" s="56">
        <v>890</v>
      </c>
      <c r="K895" s="17">
        <v>1518</v>
      </c>
      <c r="L895" s="17">
        <v>1253.5</v>
      </c>
      <c r="M895" s="17">
        <v>1023.5</v>
      </c>
      <c r="N895" s="52">
        <v>0.15</v>
      </c>
      <c r="O895" s="53">
        <v>33.3333333333333</v>
      </c>
      <c r="P895" s="54" t="s">
        <v>84</v>
      </c>
    </row>
    <row r="896" ht="30" spans="1:16">
      <c r="A896" s="237">
        <v>657</v>
      </c>
      <c r="B896" s="23" t="s">
        <v>626</v>
      </c>
      <c r="C896" s="24" t="s">
        <v>1520</v>
      </c>
      <c r="D896" s="25" t="s">
        <v>1521</v>
      </c>
      <c r="E896" s="27"/>
      <c r="F896" s="26"/>
      <c r="G896" s="26" t="s">
        <v>61</v>
      </c>
      <c r="H896" s="20">
        <v>790</v>
      </c>
      <c r="I896" s="57">
        <v>650</v>
      </c>
      <c r="J896" s="56">
        <v>530</v>
      </c>
      <c r="K896" s="17">
        <v>908.5</v>
      </c>
      <c r="L896" s="17">
        <v>747.5</v>
      </c>
      <c r="M896" s="17">
        <v>609.5</v>
      </c>
      <c r="N896" s="52">
        <v>0.15</v>
      </c>
      <c r="O896" s="53">
        <v>0</v>
      </c>
      <c r="P896" s="54" t="s">
        <v>84</v>
      </c>
    </row>
    <row r="897" ht="30" spans="1:16">
      <c r="A897" s="219">
        <v>658</v>
      </c>
      <c r="B897" s="23"/>
      <c r="C897" s="243">
        <v>3311</v>
      </c>
      <c r="D897" s="244" t="s">
        <v>1522</v>
      </c>
      <c r="E897" s="27"/>
      <c r="F897" s="26" t="s">
        <v>1523</v>
      </c>
      <c r="G897" s="26"/>
      <c r="H897" s="20"/>
      <c r="I897" s="57"/>
      <c r="J897" s="56"/>
      <c r="K897" s="17"/>
      <c r="L897" s="17"/>
      <c r="M897" s="17"/>
      <c r="N897" s="52"/>
      <c r="O897" s="53"/>
      <c r="P897" s="54"/>
    </row>
    <row r="898" spans="1:16">
      <c r="A898" s="237">
        <v>659</v>
      </c>
      <c r="B898" s="23"/>
      <c r="C898" s="243">
        <v>331101</v>
      </c>
      <c r="D898" s="244" t="s">
        <v>1524</v>
      </c>
      <c r="E898" s="27"/>
      <c r="F898" s="26"/>
      <c r="G898" s="26"/>
      <c r="H898" s="20"/>
      <c r="I898" s="57"/>
      <c r="J898" s="56"/>
      <c r="K898" s="17"/>
      <c r="L898" s="17"/>
      <c r="M898" s="17"/>
      <c r="N898" s="52"/>
      <c r="O898" s="53"/>
      <c r="P898" s="54"/>
    </row>
    <row r="899" s="83" customFormat="1" ht="21" customHeight="1" spans="1:16">
      <c r="A899" s="218">
        <v>660</v>
      </c>
      <c r="B899" s="245"/>
      <c r="C899" s="246">
        <v>331101008</v>
      </c>
      <c r="D899" s="247" t="s">
        <v>1525</v>
      </c>
      <c r="E899" s="247"/>
      <c r="F899" s="248" t="s">
        <v>1526</v>
      </c>
      <c r="G899" s="248"/>
      <c r="H899" s="113"/>
      <c r="I899" s="131"/>
      <c r="J899" s="235"/>
      <c r="K899" s="132"/>
      <c r="L899" s="132"/>
      <c r="M899" s="132"/>
      <c r="N899" s="133"/>
      <c r="O899" s="129"/>
      <c r="P899" s="130"/>
    </row>
    <row r="900" ht="22" customHeight="1" spans="1:16">
      <c r="A900" s="237">
        <v>661</v>
      </c>
      <c r="B900" s="23" t="s">
        <v>626</v>
      </c>
      <c r="C900" s="24" t="s">
        <v>1527</v>
      </c>
      <c r="D900" s="27" t="s">
        <v>1525</v>
      </c>
      <c r="E900" s="27"/>
      <c r="F900" s="26"/>
      <c r="G900" s="26" t="s">
        <v>61</v>
      </c>
      <c r="H900" s="20">
        <v>2140</v>
      </c>
      <c r="I900" s="57">
        <v>1770</v>
      </c>
      <c r="J900" s="56">
        <v>1460</v>
      </c>
      <c r="K900" s="17">
        <v>2461</v>
      </c>
      <c r="L900" s="17">
        <v>2035.5</v>
      </c>
      <c r="M900" s="17">
        <v>1679</v>
      </c>
      <c r="N900" s="52">
        <v>0.15</v>
      </c>
      <c r="O900" s="53">
        <v>441.666666666667</v>
      </c>
      <c r="P900" s="54" t="s">
        <v>84</v>
      </c>
    </row>
    <row r="901" ht="30" spans="1:16">
      <c r="A901" s="219">
        <v>662</v>
      </c>
      <c r="B901" s="23" t="s">
        <v>626</v>
      </c>
      <c r="C901" s="24" t="s">
        <v>1528</v>
      </c>
      <c r="D901" s="25" t="s">
        <v>1529</v>
      </c>
      <c r="E901" s="27"/>
      <c r="F901" s="26"/>
      <c r="G901" s="26" t="s">
        <v>61</v>
      </c>
      <c r="H901" s="20">
        <v>970</v>
      </c>
      <c r="I901" s="57">
        <v>800</v>
      </c>
      <c r="J901" s="56">
        <v>660</v>
      </c>
      <c r="K901" s="17">
        <v>1115.5</v>
      </c>
      <c r="L901" s="17">
        <v>920</v>
      </c>
      <c r="M901" s="17">
        <v>759</v>
      </c>
      <c r="N901" s="52">
        <v>0.15</v>
      </c>
      <c r="O901" s="53">
        <v>13.3333333333333</v>
      </c>
      <c r="P901" s="54" t="s">
        <v>84</v>
      </c>
    </row>
    <row r="902" spans="1:16">
      <c r="A902" s="237">
        <v>663</v>
      </c>
      <c r="B902" s="23" t="s">
        <v>626</v>
      </c>
      <c r="C902" s="24" t="s">
        <v>1530</v>
      </c>
      <c r="D902" s="25" t="s">
        <v>1531</v>
      </c>
      <c r="E902" s="27"/>
      <c r="F902" s="26"/>
      <c r="G902" s="26" t="s">
        <v>61</v>
      </c>
      <c r="H902" s="20">
        <v>580</v>
      </c>
      <c r="I902" s="57">
        <v>480</v>
      </c>
      <c r="J902" s="56">
        <v>390</v>
      </c>
      <c r="K902" s="17">
        <v>667</v>
      </c>
      <c r="L902" s="17">
        <v>552</v>
      </c>
      <c r="M902" s="17">
        <v>448.5</v>
      </c>
      <c r="N902" s="52">
        <v>0.15</v>
      </c>
      <c r="O902" s="53">
        <v>1</v>
      </c>
      <c r="P902" s="54" t="s">
        <v>84</v>
      </c>
    </row>
    <row r="903" s="83" customFormat="1" ht="18" customHeight="1" spans="1:16">
      <c r="A903" s="218">
        <v>664</v>
      </c>
      <c r="B903" s="245"/>
      <c r="C903" s="246">
        <v>331101009</v>
      </c>
      <c r="D903" s="250" t="s">
        <v>1532</v>
      </c>
      <c r="E903" s="247"/>
      <c r="F903" s="248"/>
      <c r="G903" s="248"/>
      <c r="H903" s="113"/>
      <c r="I903" s="131"/>
      <c r="J903" s="235"/>
      <c r="K903" s="132"/>
      <c r="L903" s="132"/>
      <c r="M903" s="132"/>
      <c r="N903" s="133"/>
      <c r="O903" s="129">
        <v>475</v>
      </c>
      <c r="P903" s="130"/>
    </row>
    <row r="904" ht="18" customHeight="1" spans="1:16">
      <c r="A904" s="237">
        <v>665</v>
      </c>
      <c r="B904" s="23" t="s">
        <v>626</v>
      </c>
      <c r="C904" s="24" t="s">
        <v>1533</v>
      </c>
      <c r="D904" s="25" t="s">
        <v>1532</v>
      </c>
      <c r="E904" s="27"/>
      <c r="F904" s="26"/>
      <c r="G904" s="26" t="s">
        <v>61</v>
      </c>
      <c r="H904" s="20">
        <v>2620</v>
      </c>
      <c r="I904" s="57">
        <v>2150</v>
      </c>
      <c r="J904" s="56">
        <v>1780</v>
      </c>
      <c r="K904" s="17">
        <v>3013</v>
      </c>
      <c r="L904" s="17">
        <v>2472.5</v>
      </c>
      <c r="M904" s="17">
        <v>2047</v>
      </c>
      <c r="N904" s="52">
        <v>0.15</v>
      </c>
      <c r="O904" s="53">
        <v>475</v>
      </c>
      <c r="P904" s="54" t="s">
        <v>84</v>
      </c>
    </row>
    <row r="905" ht="30" spans="1:16">
      <c r="A905" s="219">
        <v>666</v>
      </c>
      <c r="B905" s="23" t="s">
        <v>626</v>
      </c>
      <c r="C905" s="24" t="s">
        <v>1534</v>
      </c>
      <c r="D905" s="25" t="s">
        <v>1535</v>
      </c>
      <c r="E905" s="27"/>
      <c r="F905" s="26"/>
      <c r="G905" s="26" t="s">
        <v>61</v>
      </c>
      <c r="H905" s="20">
        <v>1190</v>
      </c>
      <c r="I905" s="57">
        <v>970</v>
      </c>
      <c r="J905" s="56">
        <v>810</v>
      </c>
      <c r="K905" s="17">
        <v>1368.5</v>
      </c>
      <c r="L905" s="17">
        <v>1115.5</v>
      </c>
      <c r="M905" s="17">
        <v>931.5</v>
      </c>
      <c r="N905" s="52">
        <v>0.15</v>
      </c>
      <c r="O905" s="53">
        <v>9.33333333333333</v>
      </c>
      <c r="P905" s="54" t="s">
        <v>84</v>
      </c>
    </row>
    <row r="906" ht="30" spans="1:16">
      <c r="A906" s="237">
        <v>667</v>
      </c>
      <c r="B906" s="23" t="s">
        <v>626</v>
      </c>
      <c r="C906" s="24" t="s">
        <v>1536</v>
      </c>
      <c r="D906" s="25" t="s">
        <v>1537</v>
      </c>
      <c r="E906" s="27"/>
      <c r="F906" s="26"/>
      <c r="G906" s="26" t="s">
        <v>61</v>
      </c>
      <c r="H906" s="20">
        <v>710</v>
      </c>
      <c r="I906" s="57">
        <v>580</v>
      </c>
      <c r="J906" s="56">
        <v>480</v>
      </c>
      <c r="K906" s="17">
        <v>816.5</v>
      </c>
      <c r="L906" s="17">
        <v>667</v>
      </c>
      <c r="M906" s="17">
        <v>552</v>
      </c>
      <c r="N906" s="52">
        <v>0.15</v>
      </c>
      <c r="O906" s="53">
        <v>0</v>
      </c>
      <c r="P906" s="54" t="s">
        <v>84</v>
      </c>
    </row>
    <row r="907" s="83" customFormat="1" ht="30" spans="1:16">
      <c r="A907" s="218">
        <v>668</v>
      </c>
      <c r="B907" s="245"/>
      <c r="C907" s="246">
        <v>331101010</v>
      </c>
      <c r="D907" s="250" t="s">
        <v>1538</v>
      </c>
      <c r="E907" s="247" t="s">
        <v>1539</v>
      </c>
      <c r="F907" s="248"/>
      <c r="G907" s="248"/>
      <c r="H907" s="113"/>
      <c r="I907" s="131"/>
      <c r="J907" s="235"/>
      <c r="K907" s="132"/>
      <c r="L907" s="132"/>
      <c r="M907" s="132"/>
      <c r="N907" s="133"/>
      <c r="O907" s="129"/>
      <c r="P907" s="130"/>
    </row>
    <row r="908" ht="21" customHeight="1" spans="1:16">
      <c r="A908" s="237">
        <v>669</v>
      </c>
      <c r="B908" s="23" t="s">
        <v>626</v>
      </c>
      <c r="C908" s="24" t="s">
        <v>1540</v>
      </c>
      <c r="D908" s="25" t="s">
        <v>1538</v>
      </c>
      <c r="E908" s="27"/>
      <c r="F908" s="26"/>
      <c r="G908" s="26" t="s">
        <v>61</v>
      </c>
      <c r="H908" s="20">
        <v>3020</v>
      </c>
      <c r="I908" s="57">
        <v>2500</v>
      </c>
      <c r="J908" s="56">
        <v>2050</v>
      </c>
      <c r="K908" s="17">
        <v>3473</v>
      </c>
      <c r="L908" s="17">
        <v>2875</v>
      </c>
      <c r="M908" s="17">
        <v>2357.5</v>
      </c>
      <c r="N908" s="52">
        <v>0.15</v>
      </c>
      <c r="O908" s="53">
        <v>404.666666666667</v>
      </c>
      <c r="P908" s="54" t="s">
        <v>84</v>
      </c>
    </row>
    <row r="909" ht="30" spans="1:16">
      <c r="A909" s="219">
        <v>670</v>
      </c>
      <c r="B909" s="23" t="s">
        <v>626</v>
      </c>
      <c r="C909" s="24" t="s">
        <v>1541</v>
      </c>
      <c r="D909" s="25" t="s">
        <v>1542</v>
      </c>
      <c r="E909" s="27"/>
      <c r="F909" s="26"/>
      <c r="G909" s="26" t="s">
        <v>61</v>
      </c>
      <c r="H909" s="20">
        <v>1370</v>
      </c>
      <c r="I909" s="57">
        <v>1130</v>
      </c>
      <c r="J909" s="56">
        <v>920</v>
      </c>
      <c r="K909" s="17">
        <v>1575.5</v>
      </c>
      <c r="L909" s="17">
        <v>1299.5</v>
      </c>
      <c r="M909" s="17">
        <v>1058</v>
      </c>
      <c r="N909" s="52">
        <v>0.15</v>
      </c>
      <c r="O909" s="53">
        <v>2.33333333333333</v>
      </c>
      <c r="P909" s="54" t="s">
        <v>84</v>
      </c>
    </row>
    <row r="910" ht="30" spans="1:16">
      <c r="A910" s="237">
        <v>671</v>
      </c>
      <c r="B910" s="23" t="s">
        <v>626</v>
      </c>
      <c r="C910" s="24" t="s">
        <v>1543</v>
      </c>
      <c r="D910" s="25" t="s">
        <v>1544</v>
      </c>
      <c r="E910" s="27"/>
      <c r="F910" s="26"/>
      <c r="G910" s="26" t="s">
        <v>61</v>
      </c>
      <c r="H910" s="20">
        <v>820</v>
      </c>
      <c r="I910" s="57">
        <v>680</v>
      </c>
      <c r="J910" s="56">
        <v>550</v>
      </c>
      <c r="K910" s="17">
        <v>943</v>
      </c>
      <c r="L910" s="17">
        <v>782</v>
      </c>
      <c r="M910" s="17">
        <v>632.5</v>
      </c>
      <c r="N910" s="52">
        <v>0.15</v>
      </c>
      <c r="O910" s="53">
        <v>0</v>
      </c>
      <c r="P910" s="54" t="s">
        <v>84</v>
      </c>
    </row>
    <row r="911" s="83" customFormat="1" ht="20" customHeight="1" spans="1:16">
      <c r="A911" s="218">
        <v>672</v>
      </c>
      <c r="B911" s="245"/>
      <c r="C911" s="246">
        <v>331101014</v>
      </c>
      <c r="D911" s="250" t="s">
        <v>1545</v>
      </c>
      <c r="E911" s="253"/>
      <c r="F911" s="248"/>
      <c r="G911" s="248"/>
      <c r="H911" s="113"/>
      <c r="I911" s="131"/>
      <c r="J911" s="235"/>
      <c r="K911" s="132"/>
      <c r="L911" s="132"/>
      <c r="M911" s="132"/>
      <c r="N911" s="133"/>
      <c r="O911" s="129"/>
      <c r="P911" s="130"/>
    </row>
    <row r="912" ht="20" customHeight="1" spans="1:16">
      <c r="A912" s="237">
        <v>673</v>
      </c>
      <c r="B912" s="23" t="s">
        <v>626</v>
      </c>
      <c r="C912" s="24" t="s">
        <v>1546</v>
      </c>
      <c r="D912" s="25" t="s">
        <v>1545</v>
      </c>
      <c r="E912" s="27"/>
      <c r="F912" s="26"/>
      <c r="G912" s="26" t="s">
        <v>61</v>
      </c>
      <c r="H912" s="20">
        <v>1500</v>
      </c>
      <c r="I912" s="57">
        <v>1240</v>
      </c>
      <c r="J912" s="56">
        <v>1020</v>
      </c>
      <c r="K912" s="17">
        <v>1725</v>
      </c>
      <c r="L912" s="17">
        <v>1426</v>
      </c>
      <c r="M912" s="17">
        <v>1173</v>
      </c>
      <c r="N912" s="52">
        <v>0.15</v>
      </c>
      <c r="O912" s="53">
        <v>88</v>
      </c>
      <c r="P912" s="54" t="s">
        <v>84</v>
      </c>
    </row>
    <row r="913" ht="20" customHeight="1" spans="1:16">
      <c r="A913" s="219">
        <v>674</v>
      </c>
      <c r="B913" s="23" t="s">
        <v>626</v>
      </c>
      <c r="C913" s="24" t="s">
        <v>1547</v>
      </c>
      <c r="D913" s="25" t="s">
        <v>1548</v>
      </c>
      <c r="E913" s="27"/>
      <c r="F913" s="26"/>
      <c r="G913" s="26" t="s">
        <v>61</v>
      </c>
      <c r="H913" s="20">
        <v>1500</v>
      </c>
      <c r="I913" s="57">
        <v>1240</v>
      </c>
      <c r="J913" s="56">
        <v>1020</v>
      </c>
      <c r="K913" s="17">
        <v>1725</v>
      </c>
      <c r="L913" s="17">
        <v>1426</v>
      </c>
      <c r="M913" s="17">
        <v>1173</v>
      </c>
      <c r="N913" s="52">
        <v>0.15</v>
      </c>
      <c r="O913" s="53">
        <v>812.666666666667</v>
      </c>
      <c r="P913" s="54" t="s">
        <v>84</v>
      </c>
    </row>
    <row r="914" ht="30" spans="1:16">
      <c r="A914" s="237">
        <v>675</v>
      </c>
      <c r="B914" s="23" t="s">
        <v>626</v>
      </c>
      <c r="C914" s="24" t="s">
        <v>1549</v>
      </c>
      <c r="D914" s="25" t="s">
        <v>1550</v>
      </c>
      <c r="E914" s="27"/>
      <c r="F914" s="26"/>
      <c r="G914" s="26" t="s">
        <v>61</v>
      </c>
      <c r="H914" s="20">
        <v>680</v>
      </c>
      <c r="I914" s="57">
        <v>560</v>
      </c>
      <c r="J914" s="56">
        <v>460</v>
      </c>
      <c r="K914" s="17">
        <v>782</v>
      </c>
      <c r="L914" s="17">
        <v>644</v>
      </c>
      <c r="M914" s="17">
        <v>529</v>
      </c>
      <c r="N914" s="52">
        <v>0.15</v>
      </c>
      <c r="O914" s="53">
        <v>26.3333333333333</v>
      </c>
      <c r="P914" s="54" t="s">
        <v>84</v>
      </c>
    </row>
    <row r="915" ht="30" spans="1:16">
      <c r="A915" s="219">
        <v>676</v>
      </c>
      <c r="B915" s="23" t="s">
        <v>626</v>
      </c>
      <c r="C915" s="24" t="s">
        <v>1551</v>
      </c>
      <c r="D915" s="25" t="s">
        <v>1552</v>
      </c>
      <c r="E915" s="27"/>
      <c r="F915" s="26"/>
      <c r="G915" s="26" t="s">
        <v>61</v>
      </c>
      <c r="H915" s="20">
        <v>680</v>
      </c>
      <c r="I915" s="57">
        <v>560</v>
      </c>
      <c r="J915" s="56">
        <v>460</v>
      </c>
      <c r="K915" s="17">
        <v>782</v>
      </c>
      <c r="L915" s="17">
        <v>644</v>
      </c>
      <c r="M915" s="17">
        <v>529</v>
      </c>
      <c r="N915" s="52">
        <v>0.15</v>
      </c>
      <c r="O915" s="53">
        <v>57</v>
      </c>
      <c r="P915" s="54" t="s">
        <v>84</v>
      </c>
    </row>
    <row r="916" ht="30" spans="1:16">
      <c r="A916" s="237">
        <v>677</v>
      </c>
      <c r="B916" s="23" t="s">
        <v>626</v>
      </c>
      <c r="C916" s="24" t="s">
        <v>1553</v>
      </c>
      <c r="D916" s="25" t="s">
        <v>1554</v>
      </c>
      <c r="E916" s="27"/>
      <c r="F916" s="26"/>
      <c r="G916" s="26" t="s">
        <v>61</v>
      </c>
      <c r="H916" s="20">
        <v>410</v>
      </c>
      <c r="I916" s="57">
        <v>340</v>
      </c>
      <c r="J916" s="56">
        <v>280</v>
      </c>
      <c r="K916" s="17">
        <v>471.5</v>
      </c>
      <c r="L916" s="17">
        <v>391</v>
      </c>
      <c r="M916" s="17">
        <v>322</v>
      </c>
      <c r="N916" s="52">
        <v>0.15</v>
      </c>
      <c r="O916" s="53">
        <v>1</v>
      </c>
      <c r="P916" s="54" t="s">
        <v>84</v>
      </c>
    </row>
    <row r="917" ht="30" spans="1:16">
      <c r="A917" s="219">
        <v>678</v>
      </c>
      <c r="B917" s="23" t="s">
        <v>626</v>
      </c>
      <c r="C917" s="24" t="s">
        <v>1555</v>
      </c>
      <c r="D917" s="25" t="s">
        <v>1556</v>
      </c>
      <c r="E917" s="27"/>
      <c r="F917" s="26"/>
      <c r="G917" s="26" t="s">
        <v>61</v>
      </c>
      <c r="H917" s="20">
        <v>410</v>
      </c>
      <c r="I917" s="57">
        <v>340</v>
      </c>
      <c r="J917" s="56">
        <v>280</v>
      </c>
      <c r="K917" s="17">
        <v>471.5</v>
      </c>
      <c r="L917" s="17">
        <v>391</v>
      </c>
      <c r="M917" s="17">
        <v>322</v>
      </c>
      <c r="N917" s="52">
        <v>0.15</v>
      </c>
      <c r="O917" s="53">
        <v>1</v>
      </c>
      <c r="P917" s="54" t="s">
        <v>84</v>
      </c>
    </row>
    <row r="918" spans="1:16">
      <c r="A918" s="237">
        <v>679</v>
      </c>
      <c r="B918" s="23"/>
      <c r="C918" s="243">
        <v>3312</v>
      </c>
      <c r="D918" s="244" t="s">
        <v>1557</v>
      </c>
      <c r="E918" s="27"/>
      <c r="F918" s="26"/>
      <c r="G918" s="26"/>
      <c r="H918" s="20"/>
      <c r="I918" s="57"/>
      <c r="J918" s="56"/>
      <c r="K918" s="17"/>
      <c r="L918" s="17"/>
      <c r="M918" s="17"/>
      <c r="N918" s="52"/>
      <c r="O918" s="53"/>
      <c r="P918" s="54"/>
    </row>
    <row r="919" spans="1:16">
      <c r="A919" s="219">
        <v>680</v>
      </c>
      <c r="B919" s="23"/>
      <c r="C919" s="243">
        <v>331201</v>
      </c>
      <c r="D919" s="244" t="s">
        <v>1558</v>
      </c>
      <c r="E919" s="27"/>
      <c r="F919" s="26"/>
      <c r="G919" s="26"/>
      <c r="H919" s="20"/>
      <c r="I919" s="57"/>
      <c r="J919" s="56"/>
      <c r="K919" s="17"/>
      <c r="L919" s="17"/>
      <c r="M919" s="17"/>
      <c r="N919" s="52"/>
      <c r="O919" s="53"/>
      <c r="P919" s="54"/>
    </row>
    <row r="920" s="83" customFormat="1" ht="19" customHeight="1" spans="1:16">
      <c r="A920" s="218">
        <v>681</v>
      </c>
      <c r="B920" s="245"/>
      <c r="C920" s="246">
        <v>331201001</v>
      </c>
      <c r="D920" s="247" t="s">
        <v>1559</v>
      </c>
      <c r="E920" s="247" t="s">
        <v>1560</v>
      </c>
      <c r="F920" s="248"/>
      <c r="G920" s="248"/>
      <c r="H920" s="113"/>
      <c r="I920" s="131"/>
      <c r="J920" s="235"/>
      <c r="K920" s="132"/>
      <c r="L920" s="132"/>
      <c r="M920" s="132"/>
      <c r="N920" s="133"/>
      <c r="O920" s="129"/>
      <c r="P920" s="130"/>
    </row>
    <row r="921" ht="19" customHeight="1" spans="1:16">
      <c r="A921" s="219">
        <v>682</v>
      </c>
      <c r="B921" s="23" t="s">
        <v>626</v>
      </c>
      <c r="C921" s="24" t="s">
        <v>1561</v>
      </c>
      <c r="D921" s="27" t="s">
        <v>1559</v>
      </c>
      <c r="E921" s="27"/>
      <c r="F921" s="26"/>
      <c r="G921" s="26" t="s">
        <v>61</v>
      </c>
      <c r="H921" s="20">
        <v>3580</v>
      </c>
      <c r="I921" s="57">
        <v>2950</v>
      </c>
      <c r="J921" s="56">
        <v>2430</v>
      </c>
      <c r="K921" s="17">
        <v>4117</v>
      </c>
      <c r="L921" s="17">
        <v>3392.5</v>
      </c>
      <c r="M921" s="17">
        <v>2794.5</v>
      </c>
      <c r="N921" s="52">
        <v>0.15</v>
      </c>
      <c r="O921" s="53">
        <v>143</v>
      </c>
      <c r="P921" s="54" t="s">
        <v>84</v>
      </c>
    </row>
    <row r="922" ht="30" spans="1:16">
      <c r="A922" s="237">
        <v>683</v>
      </c>
      <c r="B922" s="23" t="s">
        <v>626</v>
      </c>
      <c r="C922" s="24" t="s">
        <v>1562</v>
      </c>
      <c r="D922" s="25" t="s">
        <v>1563</v>
      </c>
      <c r="E922" s="27"/>
      <c r="F922" s="26"/>
      <c r="G922" s="26" t="s">
        <v>61</v>
      </c>
      <c r="H922" s="20">
        <v>1620</v>
      </c>
      <c r="I922" s="57">
        <v>1330</v>
      </c>
      <c r="J922" s="56">
        <v>1100</v>
      </c>
      <c r="K922" s="17">
        <v>1863</v>
      </c>
      <c r="L922" s="17">
        <v>1529.5</v>
      </c>
      <c r="M922" s="17">
        <v>1265</v>
      </c>
      <c r="N922" s="52">
        <v>0.15</v>
      </c>
      <c r="O922" s="53">
        <v>1</v>
      </c>
      <c r="P922" s="54" t="s">
        <v>84</v>
      </c>
    </row>
    <row r="923" ht="30" spans="1:16">
      <c r="A923" s="219">
        <v>684</v>
      </c>
      <c r="B923" s="23" t="s">
        <v>626</v>
      </c>
      <c r="C923" s="24" t="s">
        <v>1564</v>
      </c>
      <c r="D923" s="25" t="s">
        <v>1565</v>
      </c>
      <c r="E923" s="27"/>
      <c r="F923" s="26"/>
      <c r="G923" s="26" t="s">
        <v>61</v>
      </c>
      <c r="H923" s="20">
        <v>970</v>
      </c>
      <c r="I923" s="57">
        <v>800</v>
      </c>
      <c r="J923" s="56">
        <v>660</v>
      </c>
      <c r="K923" s="17">
        <v>1115.5</v>
      </c>
      <c r="L923" s="17">
        <v>920</v>
      </c>
      <c r="M923" s="17">
        <v>759</v>
      </c>
      <c r="N923" s="52">
        <v>0.15</v>
      </c>
      <c r="O923" s="53">
        <v>0</v>
      </c>
      <c r="P923" s="54" t="s">
        <v>84</v>
      </c>
    </row>
    <row r="924" spans="1:16">
      <c r="A924" s="237">
        <v>685</v>
      </c>
      <c r="B924" s="23"/>
      <c r="C924" s="243">
        <v>331202</v>
      </c>
      <c r="D924" s="244" t="s">
        <v>1566</v>
      </c>
      <c r="E924" s="27"/>
      <c r="F924" s="26"/>
      <c r="G924" s="26"/>
      <c r="H924" s="20"/>
      <c r="I924" s="57"/>
      <c r="J924" s="56"/>
      <c r="K924" s="17"/>
      <c r="L924" s="17"/>
      <c r="M924" s="17"/>
      <c r="N924" s="52"/>
      <c r="O924" s="53"/>
      <c r="P924" s="54"/>
    </row>
    <row r="925" s="83" customFormat="1" ht="21" customHeight="1" spans="1:16">
      <c r="A925" s="218">
        <v>686</v>
      </c>
      <c r="B925" s="245"/>
      <c r="C925" s="246">
        <v>331202007</v>
      </c>
      <c r="D925" s="250" t="s">
        <v>1567</v>
      </c>
      <c r="E925" s="247"/>
      <c r="F925" s="248"/>
      <c r="G925" s="248"/>
      <c r="H925" s="113"/>
      <c r="I925" s="131"/>
      <c r="J925" s="235"/>
      <c r="K925" s="132"/>
      <c r="L925" s="132"/>
      <c r="M925" s="132"/>
      <c r="N925" s="133"/>
      <c r="O925" s="129"/>
      <c r="P925" s="130"/>
    </row>
    <row r="926" ht="21" customHeight="1" spans="1:16">
      <c r="A926" s="237">
        <v>687</v>
      </c>
      <c r="B926" s="23" t="s">
        <v>626</v>
      </c>
      <c r="C926" s="24" t="s">
        <v>1568</v>
      </c>
      <c r="D926" s="25" t="s">
        <v>1567</v>
      </c>
      <c r="E926" s="27"/>
      <c r="F926" s="26"/>
      <c r="G926" s="26" t="s">
        <v>129</v>
      </c>
      <c r="H926" s="20">
        <v>990</v>
      </c>
      <c r="I926" s="57">
        <v>820</v>
      </c>
      <c r="J926" s="56">
        <v>670</v>
      </c>
      <c r="K926" s="17">
        <v>1138.5</v>
      </c>
      <c r="L926" s="17">
        <v>943</v>
      </c>
      <c r="M926" s="17">
        <v>770.5</v>
      </c>
      <c r="N926" s="52">
        <v>0.15</v>
      </c>
      <c r="O926" s="53">
        <v>822.333333333333</v>
      </c>
      <c r="P926" s="54" t="s">
        <v>84</v>
      </c>
    </row>
    <row r="927" ht="30" spans="1:16">
      <c r="A927" s="219">
        <v>688</v>
      </c>
      <c r="B927" s="23" t="s">
        <v>626</v>
      </c>
      <c r="C927" s="24" t="s">
        <v>1569</v>
      </c>
      <c r="D927" s="25" t="s">
        <v>1570</v>
      </c>
      <c r="E927" s="27"/>
      <c r="F927" s="26"/>
      <c r="G927" s="26" t="s">
        <v>129</v>
      </c>
      <c r="H927" s="20">
        <v>450</v>
      </c>
      <c r="I927" s="57">
        <v>370</v>
      </c>
      <c r="J927" s="56">
        <v>300</v>
      </c>
      <c r="K927" s="17">
        <v>517.5</v>
      </c>
      <c r="L927" s="17">
        <v>425.5</v>
      </c>
      <c r="M927" s="17">
        <v>345</v>
      </c>
      <c r="N927" s="52">
        <v>0.15</v>
      </c>
      <c r="O927" s="53">
        <v>189.666666666667</v>
      </c>
      <c r="P927" s="54" t="s">
        <v>84</v>
      </c>
    </row>
    <row r="928" ht="30" spans="1:16">
      <c r="A928" s="237">
        <v>689</v>
      </c>
      <c r="B928" s="23" t="s">
        <v>626</v>
      </c>
      <c r="C928" s="24" t="s">
        <v>1571</v>
      </c>
      <c r="D928" s="25" t="s">
        <v>1572</v>
      </c>
      <c r="E928" s="27"/>
      <c r="F928" s="26"/>
      <c r="G928" s="26" t="s">
        <v>129</v>
      </c>
      <c r="H928" s="20">
        <v>270</v>
      </c>
      <c r="I928" s="57">
        <v>220</v>
      </c>
      <c r="J928" s="56">
        <v>180</v>
      </c>
      <c r="K928" s="17">
        <v>310.5</v>
      </c>
      <c r="L928" s="17">
        <v>253</v>
      </c>
      <c r="M928" s="17">
        <v>207</v>
      </c>
      <c r="N928" s="52">
        <v>0.15</v>
      </c>
      <c r="O928" s="53">
        <v>0.333333333333333</v>
      </c>
      <c r="P928" s="54" t="s">
        <v>84</v>
      </c>
    </row>
    <row r="929" spans="1:16">
      <c r="A929" s="219">
        <v>690</v>
      </c>
      <c r="B929" s="23"/>
      <c r="C929" s="243">
        <v>331204</v>
      </c>
      <c r="D929" s="260" t="s">
        <v>1573</v>
      </c>
      <c r="E929" s="27"/>
      <c r="F929" s="26"/>
      <c r="G929" s="26"/>
      <c r="H929" s="20"/>
      <c r="I929" s="57"/>
      <c r="J929" s="56"/>
      <c r="K929" s="17"/>
      <c r="L929" s="17"/>
      <c r="M929" s="17"/>
      <c r="N929" s="52"/>
      <c r="O929" s="53"/>
      <c r="P929" s="54"/>
    </row>
    <row r="930" s="83" customFormat="1" ht="21" customHeight="1" spans="1:16">
      <c r="A930" s="218">
        <v>691</v>
      </c>
      <c r="B930" s="245"/>
      <c r="C930" s="246">
        <v>331204004</v>
      </c>
      <c r="D930" s="250" t="s">
        <v>1574</v>
      </c>
      <c r="E930" s="247"/>
      <c r="F930" s="248"/>
      <c r="G930" s="248"/>
      <c r="H930" s="113"/>
      <c r="I930" s="131"/>
      <c r="J930" s="235"/>
      <c r="K930" s="132"/>
      <c r="L930" s="132"/>
      <c r="M930" s="132"/>
      <c r="N930" s="133"/>
      <c r="O930" s="129"/>
      <c r="P930" s="130"/>
    </row>
    <row r="931" ht="21" customHeight="1" spans="1:16">
      <c r="A931" s="219">
        <v>692</v>
      </c>
      <c r="B931" s="23" t="s">
        <v>626</v>
      </c>
      <c r="C931" s="24" t="s">
        <v>1575</v>
      </c>
      <c r="D931" s="25" t="s">
        <v>1574</v>
      </c>
      <c r="E931" s="27"/>
      <c r="F931" s="26"/>
      <c r="G931" s="26" t="s">
        <v>61</v>
      </c>
      <c r="H931" s="20">
        <v>320</v>
      </c>
      <c r="I931" s="57">
        <v>260</v>
      </c>
      <c r="J931" s="56">
        <v>220</v>
      </c>
      <c r="K931" s="17">
        <v>368</v>
      </c>
      <c r="L931" s="17">
        <v>299</v>
      </c>
      <c r="M931" s="17">
        <v>253</v>
      </c>
      <c r="N931" s="52">
        <v>0.15</v>
      </c>
      <c r="O931" s="53">
        <v>27.6666666666667</v>
      </c>
      <c r="P931" s="54" t="s">
        <v>84</v>
      </c>
    </row>
    <row r="932" ht="30" spans="1:16">
      <c r="A932" s="237">
        <v>693</v>
      </c>
      <c r="B932" s="23" t="s">
        <v>626</v>
      </c>
      <c r="C932" s="24" t="s">
        <v>1576</v>
      </c>
      <c r="D932" s="25" t="s">
        <v>1577</v>
      </c>
      <c r="E932" s="27"/>
      <c r="F932" s="26"/>
      <c r="G932" s="26" t="s">
        <v>61</v>
      </c>
      <c r="H932" s="20">
        <v>150</v>
      </c>
      <c r="I932" s="57">
        <v>120</v>
      </c>
      <c r="J932" s="56">
        <v>100</v>
      </c>
      <c r="K932" s="17">
        <v>172.5</v>
      </c>
      <c r="L932" s="17">
        <v>138</v>
      </c>
      <c r="M932" s="17">
        <v>115</v>
      </c>
      <c r="N932" s="52">
        <v>0.15</v>
      </c>
      <c r="O932" s="53">
        <v>4.66666666666667</v>
      </c>
      <c r="P932" s="54" t="s">
        <v>84</v>
      </c>
    </row>
    <row r="933" ht="30" spans="1:16">
      <c r="A933" s="219">
        <v>694</v>
      </c>
      <c r="B933" s="23" t="s">
        <v>626</v>
      </c>
      <c r="C933" s="24" t="s">
        <v>1578</v>
      </c>
      <c r="D933" s="25" t="s">
        <v>1579</v>
      </c>
      <c r="E933" s="27"/>
      <c r="F933" s="26"/>
      <c r="G933" s="26" t="s">
        <v>61</v>
      </c>
      <c r="H933" s="20">
        <v>90</v>
      </c>
      <c r="I933" s="57">
        <v>70</v>
      </c>
      <c r="J933" s="56">
        <v>60</v>
      </c>
      <c r="K933" s="17">
        <v>103.5</v>
      </c>
      <c r="L933" s="17">
        <v>80.5</v>
      </c>
      <c r="M933" s="17">
        <v>69</v>
      </c>
      <c r="N933" s="52">
        <v>0.15</v>
      </c>
      <c r="O933" s="53">
        <v>0.666666666666667</v>
      </c>
      <c r="P933" s="54" t="s">
        <v>84</v>
      </c>
    </row>
    <row r="934" spans="1:16">
      <c r="A934" s="237">
        <v>695</v>
      </c>
      <c r="B934" s="23"/>
      <c r="C934" s="243">
        <v>3313</v>
      </c>
      <c r="D934" s="244" t="s">
        <v>1580</v>
      </c>
      <c r="E934" s="27"/>
      <c r="F934" s="26"/>
      <c r="G934" s="26"/>
      <c r="H934" s="20"/>
      <c r="I934" s="57"/>
      <c r="J934" s="56"/>
      <c r="K934" s="17"/>
      <c r="L934" s="17"/>
      <c r="M934" s="17"/>
      <c r="N934" s="52"/>
      <c r="O934" s="53"/>
      <c r="P934" s="54"/>
    </row>
    <row r="935" spans="1:16">
      <c r="A935" s="219">
        <v>696</v>
      </c>
      <c r="B935" s="23"/>
      <c r="C935" s="243">
        <v>331301</v>
      </c>
      <c r="D935" s="244" t="s">
        <v>1581</v>
      </c>
      <c r="E935" s="27"/>
      <c r="F935" s="26"/>
      <c r="G935" s="26"/>
      <c r="H935" s="20"/>
      <c r="I935" s="57"/>
      <c r="J935" s="56"/>
      <c r="K935" s="17"/>
      <c r="L935" s="17"/>
      <c r="M935" s="17"/>
      <c r="N935" s="52"/>
      <c r="O935" s="53"/>
      <c r="P935" s="54"/>
    </row>
    <row r="936" s="83" customFormat="1" ht="21" customHeight="1" spans="1:16">
      <c r="A936" s="218">
        <v>697</v>
      </c>
      <c r="B936" s="245"/>
      <c r="C936" s="246">
        <v>331301008</v>
      </c>
      <c r="D936" s="247" t="s">
        <v>1582</v>
      </c>
      <c r="E936" s="247"/>
      <c r="F936" s="248"/>
      <c r="G936" s="248"/>
      <c r="H936" s="113"/>
      <c r="I936" s="131"/>
      <c r="J936" s="235"/>
      <c r="K936" s="132"/>
      <c r="L936" s="132"/>
      <c r="M936" s="132"/>
      <c r="N936" s="133"/>
      <c r="O936" s="129"/>
      <c r="P936" s="130"/>
    </row>
    <row r="937" ht="21" customHeight="1" spans="1:16">
      <c r="A937" s="219">
        <v>698</v>
      </c>
      <c r="B937" s="23" t="s">
        <v>626</v>
      </c>
      <c r="C937" s="24" t="s">
        <v>1583</v>
      </c>
      <c r="D937" s="27" t="s">
        <v>1582</v>
      </c>
      <c r="E937" s="27"/>
      <c r="F937" s="26"/>
      <c r="G937" s="26" t="s">
        <v>129</v>
      </c>
      <c r="H937" s="20">
        <v>1440</v>
      </c>
      <c r="I937" s="57">
        <v>1190</v>
      </c>
      <c r="J937" s="56">
        <v>980</v>
      </c>
      <c r="K937" s="17">
        <v>1656</v>
      </c>
      <c r="L937" s="17">
        <v>1368.5</v>
      </c>
      <c r="M937" s="17">
        <v>1127</v>
      </c>
      <c r="N937" s="52">
        <v>0.15</v>
      </c>
      <c r="O937" s="53">
        <v>1712.33333333333</v>
      </c>
      <c r="P937" s="54" t="s">
        <v>84</v>
      </c>
    </row>
    <row r="938" ht="30" spans="1:16">
      <c r="A938" s="237">
        <v>699</v>
      </c>
      <c r="B938" s="23" t="s">
        <v>626</v>
      </c>
      <c r="C938" s="24" t="s">
        <v>1584</v>
      </c>
      <c r="D938" s="25" t="s">
        <v>1585</v>
      </c>
      <c r="E938" s="27"/>
      <c r="F938" s="26"/>
      <c r="G938" s="26" t="s">
        <v>129</v>
      </c>
      <c r="H938" s="20">
        <v>650</v>
      </c>
      <c r="I938" s="57">
        <v>540</v>
      </c>
      <c r="J938" s="56">
        <v>440</v>
      </c>
      <c r="K938" s="17">
        <v>747.5</v>
      </c>
      <c r="L938" s="17">
        <v>621</v>
      </c>
      <c r="M938" s="17">
        <v>506</v>
      </c>
      <c r="N938" s="52">
        <v>0.15</v>
      </c>
      <c r="O938" s="53">
        <v>4048.66666666667</v>
      </c>
      <c r="P938" s="54" t="s">
        <v>84</v>
      </c>
    </row>
    <row r="939" ht="30" spans="1:16">
      <c r="A939" s="219">
        <v>700</v>
      </c>
      <c r="B939" s="23" t="s">
        <v>626</v>
      </c>
      <c r="C939" s="24" t="s">
        <v>1586</v>
      </c>
      <c r="D939" s="25" t="s">
        <v>1587</v>
      </c>
      <c r="E939" s="27"/>
      <c r="F939" s="26"/>
      <c r="G939" s="26" t="s">
        <v>129</v>
      </c>
      <c r="H939" s="20">
        <v>390</v>
      </c>
      <c r="I939" s="57">
        <v>320</v>
      </c>
      <c r="J939" s="56">
        <v>260</v>
      </c>
      <c r="K939" s="17">
        <v>448.5</v>
      </c>
      <c r="L939" s="17">
        <v>368</v>
      </c>
      <c r="M939" s="17">
        <v>299</v>
      </c>
      <c r="N939" s="52">
        <v>0.15</v>
      </c>
      <c r="O939" s="53">
        <v>15.3333333333333</v>
      </c>
      <c r="P939" s="54" t="s">
        <v>84</v>
      </c>
    </row>
    <row r="940" spans="1:16">
      <c r="A940" s="237">
        <v>701</v>
      </c>
      <c r="B940" s="23" t="s">
        <v>626</v>
      </c>
      <c r="C940" s="24" t="s">
        <v>1588</v>
      </c>
      <c r="D940" s="27" t="s">
        <v>1589</v>
      </c>
      <c r="E940" s="27"/>
      <c r="F940" s="26"/>
      <c r="G940" s="26" t="s">
        <v>61</v>
      </c>
      <c r="H940" s="20">
        <v>650</v>
      </c>
      <c r="I940" s="57">
        <v>540</v>
      </c>
      <c r="J940" s="56">
        <v>440</v>
      </c>
      <c r="K940" s="17">
        <v>747.5</v>
      </c>
      <c r="L940" s="17">
        <v>621</v>
      </c>
      <c r="M940" s="17">
        <v>506</v>
      </c>
      <c r="N940" s="52">
        <v>0.15</v>
      </c>
      <c r="O940" s="53">
        <v>435.333333333333</v>
      </c>
      <c r="P940" s="54" t="s">
        <v>84</v>
      </c>
    </row>
    <row r="941" spans="1:16">
      <c r="A941" s="219">
        <v>702</v>
      </c>
      <c r="B941" s="23"/>
      <c r="C941" s="243">
        <v>331302</v>
      </c>
      <c r="D941" s="244" t="s">
        <v>1590</v>
      </c>
      <c r="E941" s="27"/>
      <c r="F941" s="26"/>
      <c r="G941" s="26"/>
      <c r="H941" s="20"/>
      <c r="I941" s="57"/>
      <c r="J941" s="56"/>
      <c r="K941" s="17"/>
      <c r="L941" s="17"/>
      <c r="M941" s="17"/>
      <c r="N941" s="52"/>
      <c r="O941" s="53"/>
      <c r="P941" s="54"/>
    </row>
    <row r="942" s="83" customFormat="1" spans="1:16">
      <c r="A942" s="218">
        <v>703</v>
      </c>
      <c r="B942" s="245"/>
      <c r="C942" s="246">
        <v>331302004</v>
      </c>
      <c r="D942" s="247" t="s">
        <v>1591</v>
      </c>
      <c r="E942" s="247" t="s">
        <v>1592</v>
      </c>
      <c r="F942" s="248"/>
      <c r="G942" s="248"/>
      <c r="H942" s="113"/>
      <c r="I942" s="131"/>
      <c r="J942" s="235"/>
      <c r="K942" s="132"/>
      <c r="L942" s="132"/>
      <c r="M942" s="132"/>
      <c r="N942" s="133"/>
      <c r="O942" s="129"/>
      <c r="P942" s="130"/>
    </row>
    <row r="943" spans="1:16">
      <c r="A943" s="219">
        <v>704</v>
      </c>
      <c r="B943" s="23" t="s">
        <v>626</v>
      </c>
      <c r="C943" s="24" t="s">
        <v>1593</v>
      </c>
      <c r="D943" s="27" t="s">
        <v>1591</v>
      </c>
      <c r="E943" s="27"/>
      <c r="F943" s="26"/>
      <c r="G943" s="26" t="s">
        <v>61</v>
      </c>
      <c r="H943" s="20">
        <v>1220</v>
      </c>
      <c r="I943" s="57">
        <v>1010</v>
      </c>
      <c r="J943" s="56">
        <v>820</v>
      </c>
      <c r="K943" s="17">
        <v>1403</v>
      </c>
      <c r="L943" s="17">
        <v>1161.5</v>
      </c>
      <c r="M943" s="17">
        <v>943</v>
      </c>
      <c r="N943" s="52">
        <v>0.15</v>
      </c>
      <c r="O943" s="53">
        <v>5592</v>
      </c>
      <c r="P943" s="54" t="s">
        <v>84</v>
      </c>
    </row>
    <row r="944" spans="1:16">
      <c r="A944" s="237">
        <v>705</v>
      </c>
      <c r="B944" s="23" t="s">
        <v>626</v>
      </c>
      <c r="C944" s="24" t="s">
        <v>1594</v>
      </c>
      <c r="D944" s="27" t="s">
        <v>1595</v>
      </c>
      <c r="E944" s="27"/>
      <c r="F944" s="26"/>
      <c r="G944" s="26" t="s">
        <v>61</v>
      </c>
      <c r="H944" s="20">
        <v>1220</v>
      </c>
      <c r="I944" s="57">
        <v>1010</v>
      </c>
      <c r="J944" s="56">
        <v>820</v>
      </c>
      <c r="K944" s="17">
        <v>1403</v>
      </c>
      <c r="L944" s="17">
        <v>1161.5</v>
      </c>
      <c r="M944" s="17">
        <v>943</v>
      </c>
      <c r="N944" s="52">
        <v>0.15</v>
      </c>
      <c r="O944" s="53">
        <v>356</v>
      </c>
      <c r="P944" s="54" t="s">
        <v>84</v>
      </c>
    </row>
    <row r="945" ht="30" spans="1:16">
      <c r="A945" s="219">
        <v>706</v>
      </c>
      <c r="B945" s="23" t="s">
        <v>626</v>
      </c>
      <c r="C945" s="24" t="s">
        <v>1596</v>
      </c>
      <c r="D945" s="25" t="s">
        <v>1597</v>
      </c>
      <c r="E945" s="27"/>
      <c r="F945" s="26"/>
      <c r="G945" s="26" t="s">
        <v>61</v>
      </c>
      <c r="H945" s="20">
        <v>550</v>
      </c>
      <c r="I945" s="57">
        <v>460</v>
      </c>
      <c r="J945" s="56">
        <v>370</v>
      </c>
      <c r="K945" s="17">
        <v>632.5</v>
      </c>
      <c r="L945" s="17">
        <v>529</v>
      </c>
      <c r="M945" s="17">
        <v>425.5</v>
      </c>
      <c r="N945" s="52">
        <v>0.15</v>
      </c>
      <c r="O945" s="53">
        <v>7588</v>
      </c>
      <c r="P945" s="54" t="s">
        <v>84</v>
      </c>
    </row>
    <row r="946" ht="30" spans="1:16">
      <c r="A946" s="237">
        <v>707</v>
      </c>
      <c r="B946" s="23" t="s">
        <v>626</v>
      </c>
      <c r="C946" s="24" t="s">
        <v>1598</v>
      </c>
      <c r="D946" s="25" t="s">
        <v>1599</v>
      </c>
      <c r="E946" s="27"/>
      <c r="F946" s="26"/>
      <c r="G946" s="26" t="s">
        <v>61</v>
      </c>
      <c r="H946" s="20">
        <v>550</v>
      </c>
      <c r="I946" s="57">
        <v>460</v>
      </c>
      <c r="J946" s="56">
        <v>370</v>
      </c>
      <c r="K946" s="17">
        <v>632.5</v>
      </c>
      <c r="L946" s="17">
        <v>529</v>
      </c>
      <c r="M946" s="17">
        <v>425.5</v>
      </c>
      <c r="N946" s="52">
        <v>0.15</v>
      </c>
      <c r="O946" s="53">
        <v>210.333333333333</v>
      </c>
      <c r="P946" s="54" t="s">
        <v>84</v>
      </c>
    </row>
    <row r="947" ht="30" spans="1:16">
      <c r="A947" s="219">
        <v>708</v>
      </c>
      <c r="B947" s="23" t="s">
        <v>626</v>
      </c>
      <c r="C947" s="24" t="s">
        <v>1600</v>
      </c>
      <c r="D947" s="25" t="s">
        <v>1601</v>
      </c>
      <c r="E947" s="27"/>
      <c r="F947" s="26"/>
      <c r="G947" s="26" t="s">
        <v>61</v>
      </c>
      <c r="H947" s="20">
        <v>330</v>
      </c>
      <c r="I947" s="57">
        <v>270</v>
      </c>
      <c r="J947" s="56">
        <v>220</v>
      </c>
      <c r="K947" s="17">
        <v>379.5</v>
      </c>
      <c r="L947" s="17">
        <v>310.5</v>
      </c>
      <c r="M947" s="17">
        <v>253</v>
      </c>
      <c r="N947" s="52">
        <v>0.15</v>
      </c>
      <c r="O947" s="53">
        <v>21</v>
      </c>
      <c r="P947" s="54" t="s">
        <v>84</v>
      </c>
    </row>
    <row r="948" ht="30" spans="1:16">
      <c r="A948" s="237">
        <v>709</v>
      </c>
      <c r="B948" s="23" t="s">
        <v>626</v>
      </c>
      <c r="C948" s="24" t="s">
        <v>1602</v>
      </c>
      <c r="D948" s="25" t="s">
        <v>1603</v>
      </c>
      <c r="E948" s="27"/>
      <c r="F948" s="26"/>
      <c r="G948" s="26" t="s">
        <v>61</v>
      </c>
      <c r="H948" s="20">
        <v>330</v>
      </c>
      <c r="I948" s="57">
        <v>270</v>
      </c>
      <c r="J948" s="56">
        <v>220</v>
      </c>
      <c r="K948" s="17">
        <v>379.5</v>
      </c>
      <c r="L948" s="17">
        <v>310.5</v>
      </c>
      <c r="M948" s="17">
        <v>253</v>
      </c>
      <c r="N948" s="52">
        <v>0.15</v>
      </c>
      <c r="O948" s="53">
        <v>0</v>
      </c>
      <c r="P948" s="54" t="s">
        <v>84</v>
      </c>
    </row>
    <row r="949" spans="1:16">
      <c r="A949" s="219">
        <v>710</v>
      </c>
      <c r="B949" s="23"/>
      <c r="C949" s="243">
        <v>331303</v>
      </c>
      <c r="D949" s="260" t="s">
        <v>1604</v>
      </c>
      <c r="E949" s="27"/>
      <c r="F949" s="26"/>
      <c r="G949" s="26"/>
      <c r="H949" s="20"/>
      <c r="I949" s="57"/>
      <c r="J949" s="56"/>
      <c r="K949" s="17"/>
      <c r="L949" s="17"/>
      <c r="M949" s="17"/>
      <c r="N949" s="52"/>
      <c r="O949" s="53"/>
      <c r="P949" s="54"/>
    </row>
    <row r="950" s="83" customFormat="1" spans="1:16">
      <c r="A950" s="218">
        <v>711</v>
      </c>
      <c r="B950" s="245"/>
      <c r="C950" s="246">
        <v>331303001</v>
      </c>
      <c r="D950" s="250" t="s">
        <v>1605</v>
      </c>
      <c r="E950" s="247"/>
      <c r="F950" s="248"/>
      <c r="G950" s="248"/>
      <c r="H950" s="113"/>
      <c r="I950" s="131"/>
      <c r="J950" s="235"/>
      <c r="K950" s="132"/>
      <c r="L950" s="132"/>
      <c r="M950" s="132"/>
      <c r="N950" s="133"/>
      <c r="O950" s="129"/>
      <c r="P950" s="130"/>
    </row>
    <row r="951" spans="1:16">
      <c r="A951" s="219">
        <v>712</v>
      </c>
      <c r="B951" s="23" t="s">
        <v>626</v>
      </c>
      <c r="C951" s="24" t="s">
        <v>1606</v>
      </c>
      <c r="D951" s="25" t="s">
        <v>1605</v>
      </c>
      <c r="E951" s="27"/>
      <c r="F951" s="26"/>
      <c r="G951" s="26" t="s">
        <v>61</v>
      </c>
      <c r="H951" s="20">
        <v>240</v>
      </c>
      <c r="I951" s="57">
        <v>200</v>
      </c>
      <c r="J951" s="56">
        <v>170</v>
      </c>
      <c r="K951" s="17">
        <v>276</v>
      </c>
      <c r="L951" s="17">
        <v>230</v>
      </c>
      <c r="M951" s="17">
        <v>195.5</v>
      </c>
      <c r="N951" s="52">
        <v>0.15</v>
      </c>
      <c r="O951" s="53">
        <v>4400</v>
      </c>
      <c r="P951" s="54" t="s">
        <v>84</v>
      </c>
    </row>
    <row r="952" spans="1:16">
      <c r="A952" s="237">
        <v>713</v>
      </c>
      <c r="B952" s="23" t="s">
        <v>626</v>
      </c>
      <c r="C952" s="24" t="s">
        <v>1607</v>
      </c>
      <c r="D952" s="25" t="s">
        <v>1608</v>
      </c>
      <c r="E952" s="27"/>
      <c r="F952" s="26"/>
      <c r="G952" s="26" t="s">
        <v>61</v>
      </c>
      <c r="H952" s="20">
        <v>240</v>
      </c>
      <c r="I952" s="57">
        <v>200</v>
      </c>
      <c r="J952" s="56">
        <v>170</v>
      </c>
      <c r="K952" s="17">
        <v>276</v>
      </c>
      <c r="L952" s="17">
        <v>230</v>
      </c>
      <c r="M952" s="17">
        <v>195.5</v>
      </c>
      <c r="N952" s="52">
        <v>0.15</v>
      </c>
      <c r="O952" s="53">
        <v>2497.66666666667</v>
      </c>
      <c r="P952" s="54" t="s">
        <v>25</v>
      </c>
    </row>
    <row r="953" spans="1:16">
      <c r="A953" s="219">
        <v>714</v>
      </c>
      <c r="B953" s="23" t="s">
        <v>626</v>
      </c>
      <c r="C953" s="24" t="s">
        <v>1609</v>
      </c>
      <c r="D953" s="25" t="s">
        <v>1610</v>
      </c>
      <c r="E953" s="27"/>
      <c r="F953" s="26"/>
      <c r="G953" s="26" t="s">
        <v>61</v>
      </c>
      <c r="H953" s="20">
        <v>240</v>
      </c>
      <c r="I953" s="57">
        <v>200</v>
      </c>
      <c r="J953" s="56">
        <v>170</v>
      </c>
      <c r="K953" s="17">
        <v>276</v>
      </c>
      <c r="L953" s="17">
        <v>230</v>
      </c>
      <c r="M953" s="17">
        <v>195.5</v>
      </c>
      <c r="N953" s="52">
        <v>0.15</v>
      </c>
      <c r="O953" s="53">
        <v>451.333333333333</v>
      </c>
      <c r="P953" s="54" t="s">
        <v>25</v>
      </c>
    </row>
    <row r="954" ht="30" spans="1:16">
      <c r="A954" s="237">
        <v>715</v>
      </c>
      <c r="B954" s="23" t="s">
        <v>626</v>
      </c>
      <c r="C954" s="24" t="s">
        <v>1611</v>
      </c>
      <c r="D954" s="25" t="s">
        <v>1612</v>
      </c>
      <c r="E954" s="257"/>
      <c r="F954" s="26"/>
      <c r="G954" s="26" t="s">
        <v>61</v>
      </c>
      <c r="H954" s="20">
        <v>108</v>
      </c>
      <c r="I954" s="57">
        <v>92</v>
      </c>
      <c r="J954" s="56">
        <v>78</v>
      </c>
      <c r="K954" s="17">
        <v>124.2</v>
      </c>
      <c r="L954" s="17">
        <v>105.8</v>
      </c>
      <c r="M954" s="17">
        <v>89.7</v>
      </c>
      <c r="N954" s="52">
        <v>0.15</v>
      </c>
      <c r="O954" s="53">
        <v>217.333333333333</v>
      </c>
      <c r="P954" s="54" t="s">
        <v>25</v>
      </c>
    </row>
    <row r="955" ht="30" spans="1:16">
      <c r="A955" s="219">
        <v>716</v>
      </c>
      <c r="B955" s="23" t="s">
        <v>626</v>
      </c>
      <c r="C955" s="24" t="s">
        <v>1613</v>
      </c>
      <c r="D955" s="25" t="s">
        <v>1614</v>
      </c>
      <c r="E955" s="257"/>
      <c r="F955" s="26"/>
      <c r="G955" s="26" t="s">
        <v>61</v>
      </c>
      <c r="H955" s="20">
        <v>108</v>
      </c>
      <c r="I955" s="57">
        <v>92</v>
      </c>
      <c r="J955" s="56">
        <v>78</v>
      </c>
      <c r="K955" s="17">
        <v>124.2</v>
      </c>
      <c r="L955" s="17">
        <v>105.8</v>
      </c>
      <c r="M955" s="17">
        <v>89.7</v>
      </c>
      <c r="N955" s="52">
        <v>0.15</v>
      </c>
      <c r="O955" s="53">
        <v>169.666666666667</v>
      </c>
      <c r="P955" s="54" t="s">
        <v>25</v>
      </c>
    </row>
    <row r="956" ht="30" spans="1:16">
      <c r="A956" s="237">
        <v>717</v>
      </c>
      <c r="B956" s="23" t="s">
        <v>626</v>
      </c>
      <c r="C956" s="24" t="s">
        <v>1615</v>
      </c>
      <c r="D956" s="25" t="s">
        <v>1616</v>
      </c>
      <c r="E956" s="257"/>
      <c r="F956" s="26"/>
      <c r="G956" s="26" t="s">
        <v>61</v>
      </c>
      <c r="H956" s="20">
        <v>108</v>
      </c>
      <c r="I956" s="57">
        <v>92</v>
      </c>
      <c r="J956" s="56">
        <v>78</v>
      </c>
      <c r="K956" s="17">
        <v>124.2</v>
      </c>
      <c r="L956" s="17">
        <v>105.8</v>
      </c>
      <c r="M956" s="17">
        <v>89.7</v>
      </c>
      <c r="N956" s="52">
        <v>0.15</v>
      </c>
      <c r="O956" s="53">
        <v>43.3333333333333</v>
      </c>
      <c r="P956" s="54" t="s">
        <v>25</v>
      </c>
    </row>
    <row r="957" ht="30" spans="1:16">
      <c r="A957" s="219">
        <v>718</v>
      </c>
      <c r="B957" s="23" t="s">
        <v>626</v>
      </c>
      <c r="C957" s="24" t="s">
        <v>1617</v>
      </c>
      <c r="D957" s="25" t="s">
        <v>1618</v>
      </c>
      <c r="E957" s="39"/>
      <c r="F957" s="35"/>
      <c r="G957" s="26" t="s">
        <v>61</v>
      </c>
      <c r="H957" s="41">
        <v>65</v>
      </c>
      <c r="I957" s="57">
        <v>55</v>
      </c>
      <c r="J957" s="56">
        <v>47</v>
      </c>
      <c r="K957" s="17">
        <v>74.75</v>
      </c>
      <c r="L957" s="17">
        <v>63.25</v>
      </c>
      <c r="M957" s="17">
        <v>54.05</v>
      </c>
      <c r="N957" s="52">
        <v>0.15</v>
      </c>
      <c r="O957" s="53">
        <v>1</v>
      </c>
      <c r="P957" s="54" t="s">
        <v>25</v>
      </c>
    </row>
    <row r="958" ht="30" spans="1:16">
      <c r="A958" s="237">
        <v>719</v>
      </c>
      <c r="B958" s="23" t="s">
        <v>626</v>
      </c>
      <c r="C958" s="24" t="s">
        <v>1619</v>
      </c>
      <c r="D958" s="25" t="s">
        <v>1620</v>
      </c>
      <c r="E958" s="39"/>
      <c r="F958" s="35"/>
      <c r="G958" s="26" t="s">
        <v>61</v>
      </c>
      <c r="H958" s="41">
        <v>65</v>
      </c>
      <c r="I958" s="57">
        <v>55</v>
      </c>
      <c r="J958" s="56">
        <v>47</v>
      </c>
      <c r="K958" s="17">
        <v>74.75</v>
      </c>
      <c r="L958" s="17">
        <v>63.25</v>
      </c>
      <c r="M958" s="17">
        <v>54.05</v>
      </c>
      <c r="N958" s="52">
        <v>0.15</v>
      </c>
      <c r="O958" s="53">
        <v>0.666666666666667</v>
      </c>
      <c r="P958" s="54" t="s">
        <v>25</v>
      </c>
    </row>
    <row r="959" ht="30" spans="1:16">
      <c r="A959" s="219">
        <v>720</v>
      </c>
      <c r="B959" s="23" t="s">
        <v>626</v>
      </c>
      <c r="C959" s="24" t="s">
        <v>1621</v>
      </c>
      <c r="D959" s="25" t="s">
        <v>1622</v>
      </c>
      <c r="E959" s="39"/>
      <c r="F959" s="35"/>
      <c r="G959" s="26" t="s">
        <v>61</v>
      </c>
      <c r="H959" s="41">
        <v>65</v>
      </c>
      <c r="I959" s="57">
        <v>55</v>
      </c>
      <c r="J959" s="56">
        <v>47</v>
      </c>
      <c r="K959" s="17">
        <v>74.75</v>
      </c>
      <c r="L959" s="17">
        <v>63.25</v>
      </c>
      <c r="M959" s="17">
        <v>54.05</v>
      </c>
      <c r="N959" s="52">
        <v>0.15</v>
      </c>
      <c r="O959" s="53">
        <v>0</v>
      </c>
      <c r="P959" s="54" t="s">
        <v>25</v>
      </c>
    </row>
    <row r="960" s="83" customFormat="1" spans="1:16">
      <c r="A960" s="218">
        <v>721</v>
      </c>
      <c r="B960" s="245"/>
      <c r="C960" s="246">
        <v>331303010</v>
      </c>
      <c r="D960" s="250" t="s">
        <v>1623</v>
      </c>
      <c r="E960" s="247"/>
      <c r="F960" s="248"/>
      <c r="G960" s="248"/>
      <c r="H960" s="113"/>
      <c r="I960" s="131"/>
      <c r="J960" s="235"/>
      <c r="K960" s="132"/>
      <c r="L960" s="132"/>
      <c r="M960" s="132"/>
      <c r="N960" s="133"/>
      <c r="O960" s="129"/>
      <c r="P960" s="130"/>
    </row>
    <row r="961" spans="1:16">
      <c r="A961" s="219">
        <v>722</v>
      </c>
      <c r="B961" s="23" t="s">
        <v>626</v>
      </c>
      <c r="C961" s="24" t="s">
        <v>1624</v>
      </c>
      <c r="D961" s="25" t="s">
        <v>1623</v>
      </c>
      <c r="E961" s="27"/>
      <c r="F961" s="26"/>
      <c r="G961" s="26" t="s">
        <v>61</v>
      </c>
      <c r="H961" s="20">
        <v>1310</v>
      </c>
      <c r="I961" s="57">
        <v>1090</v>
      </c>
      <c r="J961" s="56">
        <v>880</v>
      </c>
      <c r="K961" s="17">
        <v>1506.5</v>
      </c>
      <c r="L961" s="17">
        <v>1253.5</v>
      </c>
      <c r="M961" s="17">
        <v>1012</v>
      </c>
      <c r="N961" s="52">
        <v>0.15</v>
      </c>
      <c r="O961" s="53">
        <v>336.333333333333</v>
      </c>
      <c r="P961" s="54" t="s">
        <v>84</v>
      </c>
    </row>
    <row r="962" ht="30" spans="1:16">
      <c r="A962" s="237">
        <v>723</v>
      </c>
      <c r="B962" s="23" t="s">
        <v>626</v>
      </c>
      <c r="C962" s="24" t="s">
        <v>1625</v>
      </c>
      <c r="D962" s="25" t="s">
        <v>1626</v>
      </c>
      <c r="E962" s="27"/>
      <c r="F962" s="26"/>
      <c r="G962" s="26" t="s">
        <v>61</v>
      </c>
      <c r="H962" s="20">
        <v>590</v>
      </c>
      <c r="I962" s="57">
        <v>490</v>
      </c>
      <c r="J962" s="56">
        <v>400</v>
      </c>
      <c r="K962" s="17">
        <v>678.5</v>
      </c>
      <c r="L962" s="17">
        <v>563.5</v>
      </c>
      <c r="M962" s="17">
        <v>460</v>
      </c>
      <c r="N962" s="52">
        <v>0.15</v>
      </c>
      <c r="O962" s="53">
        <v>1095.33333333333</v>
      </c>
      <c r="P962" s="54" t="s">
        <v>84</v>
      </c>
    </row>
    <row r="963" ht="30" spans="1:16">
      <c r="A963" s="219">
        <v>724</v>
      </c>
      <c r="B963" s="23" t="s">
        <v>626</v>
      </c>
      <c r="C963" s="24" t="s">
        <v>1627</v>
      </c>
      <c r="D963" s="25" t="s">
        <v>1628</v>
      </c>
      <c r="E963" s="27"/>
      <c r="F963" s="26"/>
      <c r="G963" s="26" t="s">
        <v>61</v>
      </c>
      <c r="H963" s="20">
        <v>360</v>
      </c>
      <c r="I963" s="57">
        <v>290</v>
      </c>
      <c r="J963" s="56">
        <v>240</v>
      </c>
      <c r="K963" s="17">
        <v>414</v>
      </c>
      <c r="L963" s="17">
        <v>333.5</v>
      </c>
      <c r="M963" s="17">
        <v>276</v>
      </c>
      <c r="N963" s="52">
        <v>0.15</v>
      </c>
      <c r="O963" s="53">
        <v>5</v>
      </c>
      <c r="P963" s="54" t="s">
        <v>84</v>
      </c>
    </row>
    <row r="964" s="83" customFormat="1" ht="30" spans="1:16">
      <c r="A964" s="218">
        <v>725</v>
      </c>
      <c r="B964" s="245"/>
      <c r="C964" s="246">
        <v>331303017</v>
      </c>
      <c r="D964" s="250" t="s">
        <v>1629</v>
      </c>
      <c r="E964" s="247" t="s">
        <v>1630</v>
      </c>
      <c r="F964" s="248"/>
      <c r="G964" s="248"/>
      <c r="H964" s="113"/>
      <c r="I964" s="131"/>
      <c r="J964" s="235"/>
      <c r="K964" s="132"/>
      <c r="L964" s="132"/>
      <c r="M964" s="132"/>
      <c r="N964" s="133"/>
      <c r="O964" s="129"/>
      <c r="P964" s="130"/>
    </row>
    <row r="965" ht="30" spans="1:16">
      <c r="A965" s="219">
        <v>726</v>
      </c>
      <c r="B965" s="23" t="s">
        <v>626</v>
      </c>
      <c r="C965" s="24" t="s">
        <v>1631</v>
      </c>
      <c r="D965" s="25" t="s">
        <v>1629</v>
      </c>
      <c r="E965" s="27"/>
      <c r="F965" s="26"/>
      <c r="G965" s="26" t="s">
        <v>61</v>
      </c>
      <c r="H965" s="20">
        <v>3200</v>
      </c>
      <c r="I965" s="57">
        <v>2640</v>
      </c>
      <c r="J965" s="56">
        <v>2170</v>
      </c>
      <c r="K965" s="17">
        <v>3680</v>
      </c>
      <c r="L965" s="17">
        <v>3036</v>
      </c>
      <c r="M965" s="17">
        <v>2495.5</v>
      </c>
      <c r="N965" s="52">
        <v>0.15</v>
      </c>
      <c r="O965" s="53">
        <v>487</v>
      </c>
      <c r="P965" s="54" t="s">
        <v>84</v>
      </c>
    </row>
    <row r="966" ht="45" spans="1:16">
      <c r="A966" s="237">
        <v>727</v>
      </c>
      <c r="B966" s="23" t="s">
        <v>626</v>
      </c>
      <c r="C966" s="24" t="s">
        <v>1632</v>
      </c>
      <c r="D966" s="25" t="s">
        <v>1633</v>
      </c>
      <c r="E966" s="27"/>
      <c r="F966" s="26"/>
      <c r="G966" s="26" t="s">
        <v>61</v>
      </c>
      <c r="H966" s="20">
        <v>1450</v>
      </c>
      <c r="I966" s="57">
        <v>1190</v>
      </c>
      <c r="J966" s="56">
        <v>980</v>
      </c>
      <c r="K966" s="17">
        <v>1667.5</v>
      </c>
      <c r="L966" s="17">
        <v>1368.5</v>
      </c>
      <c r="M966" s="17">
        <v>1127</v>
      </c>
      <c r="N966" s="52">
        <v>0.15</v>
      </c>
      <c r="O966" s="53">
        <v>8.66666666666667</v>
      </c>
      <c r="P966" s="54" t="s">
        <v>84</v>
      </c>
    </row>
    <row r="967" ht="45" spans="1:16">
      <c r="A967" s="219">
        <v>728</v>
      </c>
      <c r="B967" s="23" t="s">
        <v>626</v>
      </c>
      <c r="C967" s="24" t="s">
        <v>1634</v>
      </c>
      <c r="D967" s="25" t="s">
        <v>1635</v>
      </c>
      <c r="E967" s="27"/>
      <c r="F967" s="26"/>
      <c r="G967" s="26" t="s">
        <v>61</v>
      </c>
      <c r="H967" s="20">
        <v>870</v>
      </c>
      <c r="I967" s="57">
        <v>710</v>
      </c>
      <c r="J967" s="56">
        <v>590</v>
      </c>
      <c r="K967" s="17">
        <v>1000.5</v>
      </c>
      <c r="L967" s="17">
        <v>816.5</v>
      </c>
      <c r="M967" s="17">
        <v>678.5</v>
      </c>
      <c r="N967" s="52">
        <v>0.15</v>
      </c>
      <c r="O967" s="53">
        <v>0</v>
      </c>
      <c r="P967" s="54" t="s">
        <v>84</v>
      </c>
    </row>
    <row r="968" spans="1:16">
      <c r="A968" s="237">
        <v>729</v>
      </c>
      <c r="B968" s="23"/>
      <c r="C968" s="243">
        <v>331306</v>
      </c>
      <c r="D968" s="244" t="s">
        <v>1636</v>
      </c>
      <c r="E968" s="27"/>
      <c r="F968" s="26"/>
      <c r="G968" s="26"/>
      <c r="H968" s="20"/>
      <c r="I968" s="57"/>
      <c r="J968" s="56"/>
      <c r="K968" s="17"/>
      <c r="L968" s="17"/>
      <c r="M968" s="17"/>
      <c r="N968" s="52"/>
      <c r="O968" s="53"/>
      <c r="P968" s="54"/>
    </row>
    <row r="969" s="83" customFormat="1" ht="60" spans="1:16">
      <c r="A969" s="218">
        <v>730</v>
      </c>
      <c r="B969" s="245"/>
      <c r="C969" s="246">
        <v>331306008</v>
      </c>
      <c r="D969" s="250" t="s">
        <v>1637</v>
      </c>
      <c r="E969" s="261" t="s">
        <v>1638</v>
      </c>
      <c r="F969" s="248" t="s">
        <v>1639</v>
      </c>
      <c r="G969" s="248"/>
      <c r="H969" s="113"/>
      <c r="I969" s="131"/>
      <c r="J969" s="235"/>
      <c r="K969" s="132"/>
      <c r="L969" s="132"/>
      <c r="M969" s="132"/>
      <c r="N969" s="133"/>
      <c r="O969" s="129"/>
      <c r="P969" s="130"/>
    </row>
    <row r="970" ht="24" customHeight="1" spans="1:16">
      <c r="A970" s="237">
        <v>731</v>
      </c>
      <c r="B970" s="23" t="s">
        <v>626</v>
      </c>
      <c r="C970" s="24" t="s">
        <v>1640</v>
      </c>
      <c r="D970" s="25" t="s">
        <v>1637</v>
      </c>
      <c r="E970" s="257"/>
      <c r="F970" s="26"/>
      <c r="G970" s="26" t="s">
        <v>61</v>
      </c>
      <c r="H970" s="20">
        <v>2190</v>
      </c>
      <c r="I970" s="57">
        <v>1810</v>
      </c>
      <c r="J970" s="56">
        <v>1490</v>
      </c>
      <c r="K970" s="17">
        <v>2518.5</v>
      </c>
      <c r="L970" s="17">
        <v>2081.5</v>
      </c>
      <c r="M970" s="17">
        <v>1713.5</v>
      </c>
      <c r="N970" s="52">
        <v>0.15</v>
      </c>
      <c r="O970" s="53">
        <v>3196.66666666667</v>
      </c>
      <c r="P970" s="54" t="s">
        <v>25</v>
      </c>
    </row>
    <row r="971" ht="30" spans="1:16">
      <c r="A971" s="219">
        <v>732</v>
      </c>
      <c r="B971" s="23" t="s">
        <v>626</v>
      </c>
      <c r="C971" s="24" t="s">
        <v>1641</v>
      </c>
      <c r="D971" s="25" t="s">
        <v>1642</v>
      </c>
      <c r="E971" s="257"/>
      <c r="F971" s="26"/>
      <c r="G971" s="26" t="s">
        <v>61</v>
      </c>
      <c r="H971" s="20">
        <v>2830</v>
      </c>
      <c r="I971" s="57">
        <v>2340</v>
      </c>
      <c r="J971" s="56">
        <v>1920</v>
      </c>
      <c r="K971" s="17">
        <v>3254.5</v>
      </c>
      <c r="L971" s="17">
        <v>2691</v>
      </c>
      <c r="M971" s="17">
        <v>2208</v>
      </c>
      <c r="N971" s="52">
        <v>0.15</v>
      </c>
      <c r="O971" s="53">
        <v>37</v>
      </c>
      <c r="P971" s="54" t="s">
        <v>25</v>
      </c>
    </row>
    <row r="972" ht="30" spans="1:16">
      <c r="A972" s="237">
        <v>733</v>
      </c>
      <c r="B972" s="23" t="s">
        <v>626</v>
      </c>
      <c r="C972" s="24" t="s">
        <v>1643</v>
      </c>
      <c r="D972" s="25" t="s">
        <v>1644</v>
      </c>
      <c r="E972" s="257"/>
      <c r="F972" s="26"/>
      <c r="G972" s="26" t="s">
        <v>61</v>
      </c>
      <c r="H972" s="20">
        <v>990</v>
      </c>
      <c r="I972" s="57">
        <v>820</v>
      </c>
      <c r="J972" s="56">
        <v>670</v>
      </c>
      <c r="K972" s="17">
        <v>1138.5</v>
      </c>
      <c r="L972" s="17">
        <v>943</v>
      </c>
      <c r="M972" s="17">
        <v>770.5</v>
      </c>
      <c r="N972" s="52">
        <v>0.15</v>
      </c>
      <c r="O972" s="53">
        <v>94.6666666666667</v>
      </c>
      <c r="P972" s="54" t="s">
        <v>25</v>
      </c>
    </row>
    <row r="973" ht="45" spans="1:16">
      <c r="A973" s="219">
        <v>734</v>
      </c>
      <c r="B973" s="23" t="s">
        <v>626</v>
      </c>
      <c r="C973" s="24" t="s">
        <v>1645</v>
      </c>
      <c r="D973" s="25" t="s">
        <v>1646</v>
      </c>
      <c r="E973" s="257"/>
      <c r="F973" s="26"/>
      <c r="G973" s="26" t="s">
        <v>61</v>
      </c>
      <c r="H973" s="20">
        <v>1280</v>
      </c>
      <c r="I973" s="57">
        <v>1060</v>
      </c>
      <c r="J973" s="56">
        <v>870</v>
      </c>
      <c r="K973" s="17">
        <v>1472</v>
      </c>
      <c r="L973" s="17">
        <v>1219</v>
      </c>
      <c r="M973" s="17">
        <v>1000.5</v>
      </c>
      <c r="N973" s="52">
        <v>0.15</v>
      </c>
      <c r="O973" s="53">
        <v>162</v>
      </c>
      <c r="P973" s="54" t="s">
        <v>25</v>
      </c>
    </row>
    <row r="974" ht="30" spans="1:16">
      <c r="A974" s="237">
        <v>735</v>
      </c>
      <c r="B974" s="23" t="s">
        <v>626</v>
      </c>
      <c r="C974" s="24" t="s">
        <v>1647</v>
      </c>
      <c r="D974" s="25" t="s">
        <v>1648</v>
      </c>
      <c r="E974" s="257"/>
      <c r="F974" s="26"/>
      <c r="G974" s="26" t="s">
        <v>61</v>
      </c>
      <c r="H974" s="20">
        <v>600</v>
      </c>
      <c r="I974" s="57">
        <v>490</v>
      </c>
      <c r="J974" s="56">
        <v>400</v>
      </c>
      <c r="K974" s="17">
        <v>690</v>
      </c>
      <c r="L974" s="17">
        <v>563.5</v>
      </c>
      <c r="M974" s="17">
        <v>460</v>
      </c>
      <c r="N974" s="52">
        <v>0.15</v>
      </c>
      <c r="O974" s="53">
        <v>2.66666666666667</v>
      </c>
      <c r="P974" s="54" t="s">
        <v>25</v>
      </c>
    </row>
    <row r="975" ht="45" spans="1:16">
      <c r="A975" s="219">
        <v>736</v>
      </c>
      <c r="B975" s="23" t="s">
        <v>626</v>
      </c>
      <c r="C975" s="24" t="s">
        <v>1649</v>
      </c>
      <c r="D975" s="25" t="s">
        <v>1650</v>
      </c>
      <c r="E975" s="257"/>
      <c r="F975" s="26"/>
      <c r="G975" s="26" t="s">
        <v>61</v>
      </c>
      <c r="H975" s="20">
        <v>770</v>
      </c>
      <c r="I975" s="57">
        <v>630</v>
      </c>
      <c r="J975" s="56">
        <v>520</v>
      </c>
      <c r="K975" s="17">
        <v>885.5</v>
      </c>
      <c r="L975" s="17">
        <v>724.5</v>
      </c>
      <c r="M975" s="17">
        <v>598</v>
      </c>
      <c r="N975" s="52">
        <v>0.15</v>
      </c>
      <c r="O975" s="53">
        <v>0.666666666666667</v>
      </c>
      <c r="P975" s="54" t="s">
        <v>25</v>
      </c>
    </row>
    <row r="976" ht="30" spans="1:16">
      <c r="A976" s="237">
        <v>737</v>
      </c>
      <c r="B976" s="23"/>
      <c r="C976" s="243">
        <v>3314</v>
      </c>
      <c r="D976" s="244" t="s">
        <v>1651</v>
      </c>
      <c r="E976" s="27"/>
      <c r="F976" s="26" t="s">
        <v>1652</v>
      </c>
      <c r="G976" s="26"/>
      <c r="H976" s="20"/>
      <c r="I976" s="57"/>
      <c r="J976" s="56"/>
      <c r="K976" s="17"/>
      <c r="L976" s="17"/>
      <c r="M976" s="17"/>
      <c r="N976" s="52"/>
      <c r="O976" s="53"/>
      <c r="P976" s="54"/>
    </row>
    <row r="977" s="83" customFormat="1" ht="45" spans="1:16">
      <c r="A977" s="218">
        <v>738</v>
      </c>
      <c r="B977" s="245"/>
      <c r="C977" s="246">
        <v>331400002</v>
      </c>
      <c r="D977" s="247" t="s">
        <v>1653</v>
      </c>
      <c r="E977" s="247" t="s">
        <v>1654</v>
      </c>
      <c r="F977" s="248"/>
      <c r="G977" s="248"/>
      <c r="H977" s="113"/>
      <c r="I977" s="131"/>
      <c r="J977" s="235"/>
      <c r="K977" s="132"/>
      <c r="L977" s="132"/>
      <c r="M977" s="132"/>
      <c r="N977" s="133"/>
      <c r="O977" s="129"/>
      <c r="P977" s="130"/>
    </row>
    <row r="978" spans="1:16">
      <c r="A978" s="237">
        <v>739</v>
      </c>
      <c r="B978" s="23" t="s">
        <v>626</v>
      </c>
      <c r="C978" s="24" t="s">
        <v>1655</v>
      </c>
      <c r="D978" s="27" t="s">
        <v>1653</v>
      </c>
      <c r="E978" s="27"/>
      <c r="F978" s="26"/>
      <c r="G978" s="26" t="s">
        <v>61</v>
      </c>
      <c r="H978" s="20">
        <v>800</v>
      </c>
      <c r="I978" s="57">
        <v>620</v>
      </c>
      <c r="J978" s="56">
        <v>470</v>
      </c>
      <c r="K978" s="17">
        <v>920</v>
      </c>
      <c r="L978" s="17">
        <v>713</v>
      </c>
      <c r="M978" s="17">
        <v>540.5</v>
      </c>
      <c r="N978" s="52">
        <v>0.15</v>
      </c>
      <c r="O978" s="53">
        <v>53325.3333333333</v>
      </c>
      <c r="P978" s="54" t="s">
        <v>84</v>
      </c>
    </row>
    <row r="979" ht="30" spans="1:16">
      <c r="A979" s="219">
        <v>740</v>
      </c>
      <c r="B979" s="23" t="s">
        <v>626</v>
      </c>
      <c r="C979" s="24" t="s">
        <v>1656</v>
      </c>
      <c r="D979" s="27" t="s">
        <v>1657</v>
      </c>
      <c r="E979" s="27"/>
      <c r="F979" s="26"/>
      <c r="G979" s="26" t="s">
        <v>61</v>
      </c>
      <c r="H979" s="20">
        <v>360</v>
      </c>
      <c r="I979" s="57">
        <v>280</v>
      </c>
      <c r="J979" s="56">
        <v>210</v>
      </c>
      <c r="K979" s="17">
        <v>414</v>
      </c>
      <c r="L979" s="17">
        <v>322</v>
      </c>
      <c r="M979" s="17">
        <v>241.5</v>
      </c>
      <c r="N979" s="52">
        <v>0.15</v>
      </c>
      <c r="O979" s="53">
        <v>81.3333333333333</v>
      </c>
      <c r="P979" s="54" t="s">
        <v>51</v>
      </c>
    </row>
    <row r="980" s="83" customFormat="1" ht="45" spans="1:16">
      <c r="A980" s="218">
        <v>741</v>
      </c>
      <c r="B980" s="245"/>
      <c r="C980" s="246">
        <v>331400003</v>
      </c>
      <c r="D980" s="247" t="s">
        <v>1658</v>
      </c>
      <c r="E980" s="247" t="s">
        <v>1659</v>
      </c>
      <c r="F980" s="248"/>
      <c r="G980" s="248"/>
      <c r="H980" s="113"/>
      <c r="I980" s="131"/>
      <c r="J980" s="235"/>
      <c r="K980" s="132"/>
      <c r="L980" s="132"/>
      <c r="M980" s="132"/>
      <c r="N980" s="133"/>
      <c r="O980" s="129"/>
      <c r="P980" s="130"/>
    </row>
    <row r="981" spans="1:16">
      <c r="A981" s="219">
        <v>742</v>
      </c>
      <c r="B981" s="23" t="s">
        <v>626</v>
      </c>
      <c r="C981" s="24" t="s">
        <v>1660</v>
      </c>
      <c r="D981" s="27" t="s">
        <v>1658</v>
      </c>
      <c r="E981" s="27"/>
      <c r="F981" s="26"/>
      <c r="G981" s="26" t="s">
        <v>61</v>
      </c>
      <c r="H981" s="20">
        <v>960</v>
      </c>
      <c r="I981" s="57">
        <v>780</v>
      </c>
      <c r="J981" s="56">
        <v>620</v>
      </c>
      <c r="K981" s="17">
        <v>1104</v>
      </c>
      <c r="L981" s="17">
        <v>897</v>
      </c>
      <c r="M981" s="17">
        <v>713</v>
      </c>
      <c r="N981" s="52">
        <v>0.15</v>
      </c>
      <c r="O981" s="53">
        <v>231.666666666667</v>
      </c>
      <c r="P981" s="54" t="s">
        <v>84</v>
      </c>
    </row>
    <row r="982" ht="30" spans="1:16">
      <c r="A982" s="237">
        <v>743</v>
      </c>
      <c r="B982" s="23" t="s">
        <v>626</v>
      </c>
      <c r="C982" s="24" t="s">
        <v>1661</v>
      </c>
      <c r="D982" s="27" t="s">
        <v>1662</v>
      </c>
      <c r="E982" s="27"/>
      <c r="F982" s="26"/>
      <c r="G982" s="26" t="s">
        <v>61</v>
      </c>
      <c r="H982" s="20">
        <v>440</v>
      </c>
      <c r="I982" s="57">
        <v>350</v>
      </c>
      <c r="J982" s="56">
        <v>280</v>
      </c>
      <c r="K982" s="17">
        <v>506</v>
      </c>
      <c r="L982" s="17">
        <v>402.5</v>
      </c>
      <c r="M982" s="17">
        <v>322</v>
      </c>
      <c r="N982" s="52">
        <v>0.15</v>
      </c>
      <c r="O982" s="53">
        <v>28.3333333333333</v>
      </c>
      <c r="P982" s="54" t="s">
        <v>51</v>
      </c>
    </row>
    <row r="983" s="83" customFormat="1" ht="60" spans="1:16">
      <c r="A983" s="218">
        <v>744</v>
      </c>
      <c r="B983" s="245"/>
      <c r="C983" s="246">
        <v>331400007</v>
      </c>
      <c r="D983" s="247" t="s">
        <v>1663</v>
      </c>
      <c r="E983" s="247" t="s">
        <v>1664</v>
      </c>
      <c r="F983" s="248"/>
      <c r="G983" s="248"/>
      <c r="H983" s="113"/>
      <c r="I983" s="131"/>
      <c r="J983" s="235"/>
      <c r="K983" s="132"/>
      <c r="L983" s="132"/>
      <c r="M983" s="132"/>
      <c r="N983" s="133"/>
      <c r="O983" s="129"/>
      <c r="P983" s="130"/>
    </row>
    <row r="984" spans="1:16">
      <c r="A984" s="237">
        <v>745</v>
      </c>
      <c r="B984" s="23" t="s">
        <v>626</v>
      </c>
      <c r="C984" s="24" t="s">
        <v>1665</v>
      </c>
      <c r="D984" s="27" t="s">
        <v>1663</v>
      </c>
      <c r="E984" s="27"/>
      <c r="F984" s="26"/>
      <c r="G984" s="26" t="s">
        <v>61</v>
      </c>
      <c r="H984" s="20">
        <v>1040</v>
      </c>
      <c r="I984" s="57">
        <v>850</v>
      </c>
      <c r="J984" s="56">
        <v>700</v>
      </c>
      <c r="K984" s="17">
        <v>1196</v>
      </c>
      <c r="L984" s="17">
        <v>977.5</v>
      </c>
      <c r="M984" s="17">
        <v>805</v>
      </c>
      <c r="N984" s="52">
        <v>0.15</v>
      </c>
      <c r="O984" s="53">
        <v>2490.66666666667</v>
      </c>
      <c r="P984" s="54" t="s">
        <v>84</v>
      </c>
    </row>
    <row r="985" ht="30" spans="1:16">
      <c r="A985" s="219">
        <v>746</v>
      </c>
      <c r="B985" s="23" t="s">
        <v>626</v>
      </c>
      <c r="C985" s="24" t="s">
        <v>1666</v>
      </c>
      <c r="D985" s="27" t="s">
        <v>1667</v>
      </c>
      <c r="E985" s="27"/>
      <c r="F985" s="26"/>
      <c r="G985" s="26" t="s">
        <v>61</v>
      </c>
      <c r="H985" s="20">
        <v>470</v>
      </c>
      <c r="I985" s="57">
        <v>390</v>
      </c>
      <c r="J985" s="56">
        <v>320</v>
      </c>
      <c r="K985" s="17">
        <v>540.5</v>
      </c>
      <c r="L985" s="17">
        <v>448.5</v>
      </c>
      <c r="M985" s="17">
        <v>368</v>
      </c>
      <c r="N985" s="52">
        <v>0.15</v>
      </c>
      <c r="O985" s="53">
        <v>5</v>
      </c>
      <c r="P985" s="54" t="s">
        <v>51</v>
      </c>
    </row>
    <row r="986" s="83" customFormat="1" spans="1:16">
      <c r="A986" s="218">
        <v>747</v>
      </c>
      <c r="B986" s="245"/>
      <c r="C986" s="246">
        <v>331400013</v>
      </c>
      <c r="D986" s="247" t="s">
        <v>1668</v>
      </c>
      <c r="E986" s="247"/>
      <c r="F986" s="248"/>
      <c r="G986" s="248"/>
      <c r="H986" s="113"/>
      <c r="I986" s="131"/>
      <c r="J986" s="235"/>
      <c r="K986" s="132"/>
      <c r="L986" s="132"/>
      <c r="M986" s="132"/>
      <c r="N986" s="133"/>
      <c r="O986" s="129"/>
      <c r="P986" s="130"/>
    </row>
    <row r="987" spans="1:16">
      <c r="A987" s="219">
        <v>748</v>
      </c>
      <c r="B987" s="23" t="s">
        <v>626</v>
      </c>
      <c r="C987" s="24" t="s">
        <v>1669</v>
      </c>
      <c r="D987" s="27" t="s">
        <v>1668</v>
      </c>
      <c r="E987" s="27"/>
      <c r="F987" s="26"/>
      <c r="G987" s="26" t="s">
        <v>61</v>
      </c>
      <c r="H987" s="20">
        <v>2270</v>
      </c>
      <c r="I987" s="57">
        <v>1880</v>
      </c>
      <c r="J987" s="56">
        <v>1530</v>
      </c>
      <c r="K987" s="17">
        <v>2610.5</v>
      </c>
      <c r="L987" s="17">
        <v>2162</v>
      </c>
      <c r="M987" s="17">
        <v>1759.5</v>
      </c>
      <c r="N987" s="52">
        <v>0.15</v>
      </c>
      <c r="O987" s="53">
        <v>8</v>
      </c>
      <c r="P987" s="54" t="s">
        <v>51</v>
      </c>
    </row>
    <row r="988" ht="30" spans="1:16">
      <c r="A988" s="237">
        <v>749</v>
      </c>
      <c r="B988" s="23" t="s">
        <v>626</v>
      </c>
      <c r="C988" s="24" t="s">
        <v>1670</v>
      </c>
      <c r="D988" s="27" t="s">
        <v>1671</v>
      </c>
      <c r="E988" s="27"/>
      <c r="F988" s="26"/>
      <c r="G988" s="26" t="s">
        <v>61</v>
      </c>
      <c r="H988" s="20">
        <v>1030</v>
      </c>
      <c r="I988" s="57">
        <v>850</v>
      </c>
      <c r="J988" s="56">
        <v>690</v>
      </c>
      <c r="K988" s="17">
        <v>1184.5</v>
      </c>
      <c r="L988" s="17">
        <v>977.5</v>
      </c>
      <c r="M988" s="17">
        <v>793.5</v>
      </c>
      <c r="N988" s="52">
        <v>0.15</v>
      </c>
      <c r="O988" s="53">
        <v>5</v>
      </c>
      <c r="P988" s="54" t="s">
        <v>51</v>
      </c>
    </row>
    <row r="989" s="83" customFormat="1" spans="1:16">
      <c r="A989" s="218">
        <v>750</v>
      </c>
      <c r="B989" s="245"/>
      <c r="C989" s="246">
        <v>331400014</v>
      </c>
      <c r="D989" s="247" t="s">
        <v>1672</v>
      </c>
      <c r="E989" s="247"/>
      <c r="F989" s="248"/>
      <c r="G989" s="248"/>
      <c r="H989" s="113"/>
      <c r="I989" s="131"/>
      <c r="J989" s="235"/>
      <c r="K989" s="132"/>
      <c r="L989" s="132"/>
      <c r="M989" s="132"/>
      <c r="N989" s="133"/>
      <c r="O989" s="129"/>
      <c r="P989" s="130"/>
    </row>
    <row r="990" spans="1:16">
      <c r="A990" s="237">
        <v>751</v>
      </c>
      <c r="B990" s="23" t="s">
        <v>626</v>
      </c>
      <c r="C990" s="24" t="s">
        <v>1673</v>
      </c>
      <c r="D990" s="27" t="s">
        <v>1672</v>
      </c>
      <c r="E990" s="27"/>
      <c r="F990" s="26"/>
      <c r="G990" s="26" t="s">
        <v>61</v>
      </c>
      <c r="H990" s="20">
        <v>2190</v>
      </c>
      <c r="I990" s="57">
        <v>1800</v>
      </c>
      <c r="J990" s="56">
        <v>1490</v>
      </c>
      <c r="K990" s="17">
        <v>2518.5</v>
      </c>
      <c r="L990" s="17">
        <v>2070</v>
      </c>
      <c r="M990" s="17">
        <v>1713.5</v>
      </c>
      <c r="N990" s="52">
        <v>0.15</v>
      </c>
      <c r="O990" s="53">
        <v>5</v>
      </c>
      <c r="P990" s="54" t="s">
        <v>84</v>
      </c>
    </row>
    <row r="991" ht="30" spans="1:16">
      <c r="A991" s="219">
        <v>752</v>
      </c>
      <c r="B991" s="23" t="s">
        <v>626</v>
      </c>
      <c r="C991" s="24" t="s">
        <v>1674</v>
      </c>
      <c r="D991" s="27" t="s">
        <v>1675</v>
      </c>
      <c r="E991" s="27"/>
      <c r="F991" s="26"/>
      <c r="G991" s="26" t="s">
        <v>61</v>
      </c>
      <c r="H991" s="20">
        <v>990</v>
      </c>
      <c r="I991" s="57">
        <v>810</v>
      </c>
      <c r="J991" s="56">
        <v>670</v>
      </c>
      <c r="K991" s="17">
        <v>1138.5</v>
      </c>
      <c r="L991" s="17">
        <v>931.5</v>
      </c>
      <c r="M991" s="17">
        <v>770.5</v>
      </c>
      <c r="N991" s="52">
        <v>0.15</v>
      </c>
      <c r="O991" s="53">
        <v>6.33333333333333</v>
      </c>
      <c r="P991" s="54" t="s">
        <v>51</v>
      </c>
    </row>
    <row r="992" s="83" customFormat="1" spans="1:16">
      <c r="A992" s="218">
        <v>753</v>
      </c>
      <c r="B992" s="245"/>
      <c r="C992" s="246">
        <v>331400018</v>
      </c>
      <c r="D992" s="247" t="s">
        <v>1676</v>
      </c>
      <c r="E992" s="247" t="s">
        <v>1677</v>
      </c>
      <c r="F992" s="248"/>
      <c r="G992" s="248"/>
      <c r="H992" s="113"/>
      <c r="I992" s="131"/>
      <c r="J992" s="235"/>
      <c r="K992" s="132"/>
      <c r="L992" s="132"/>
      <c r="M992" s="132"/>
      <c r="N992" s="133"/>
      <c r="O992" s="129"/>
      <c r="P992" s="130"/>
    </row>
    <row r="993" spans="1:16">
      <c r="A993" s="219">
        <v>754</v>
      </c>
      <c r="B993" s="23" t="s">
        <v>626</v>
      </c>
      <c r="C993" s="24" t="s">
        <v>1678</v>
      </c>
      <c r="D993" s="27" t="s">
        <v>1676</v>
      </c>
      <c r="E993" s="27"/>
      <c r="F993" s="26"/>
      <c r="G993" s="26" t="s">
        <v>61</v>
      </c>
      <c r="H993" s="20">
        <v>80</v>
      </c>
      <c r="I993" s="57">
        <v>70</v>
      </c>
      <c r="J993" s="56">
        <v>70</v>
      </c>
      <c r="K993" s="17">
        <v>92</v>
      </c>
      <c r="L993" s="17">
        <v>80.5</v>
      </c>
      <c r="M993" s="17">
        <v>80.5</v>
      </c>
      <c r="N993" s="52">
        <v>0.15</v>
      </c>
      <c r="O993" s="53">
        <v>1660</v>
      </c>
      <c r="P993" s="54" t="s">
        <v>84</v>
      </c>
    </row>
    <row r="994" ht="30" spans="1:16">
      <c r="A994" s="237">
        <v>755</v>
      </c>
      <c r="B994" s="23" t="s">
        <v>626</v>
      </c>
      <c r="C994" s="24" t="s">
        <v>1679</v>
      </c>
      <c r="D994" s="27" t="s">
        <v>1680</v>
      </c>
      <c r="E994" s="27"/>
      <c r="F994" s="26"/>
      <c r="G994" s="26" t="s">
        <v>61</v>
      </c>
      <c r="H994" s="20">
        <v>40</v>
      </c>
      <c r="I994" s="57">
        <v>30</v>
      </c>
      <c r="J994" s="56">
        <v>30</v>
      </c>
      <c r="K994" s="17">
        <v>46</v>
      </c>
      <c r="L994" s="17">
        <v>34.5</v>
      </c>
      <c r="M994" s="17">
        <v>34.5</v>
      </c>
      <c r="N994" s="52">
        <v>0.15</v>
      </c>
      <c r="O994" s="53">
        <v>29</v>
      </c>
      <c r="P994" s="54" t="s">
        <v>51</v>
      </c>
    </row>
    <row r="995" ht="30" spans="1:16">
      <c r="A995" s="219">
        <v>756</v>
      </c>
      <c r="B995" s="23" t="s">
        <v>626</v>
      </c>
      <c r="C995" s="24" t="s">
        <v>1681</v>
      </c>
      <c r="D995" s="27" t="s">
        <v>1682</v>
      </c>
      <c r="E995" s="27"/>
      <c r="F995" s="26"/>
      <c r="G995" s="26" t="s">
        <v>61</v>
      </c>
      <c r="H995" s="20">
        <v>20</v>
      </c>
      <c r="I995" s="57">
        <v>20</v>
      </c>
      <c r="J995" s="56">
        <v>20</v>
      </c>
      <c r="K995" s="17">
        <v>23</v>
      </c>
      <c r="L995" s="17">
        <v>23</v>
      </c>
      <c r="M995" s="17">
        <v>23</v>
      </c>
      <c r="N995" s="52">
        <v>0.15</v>
      </c>
      <c r="O995" s="53">
        <v>74</v>
      </c>
      <c r="P995" s="54" t="s">
        <v>51</v>
      </c>
    </row>
    <row r="996" s="83" customFormat="1" ht="30" spans="1:16">
      <c r="A996" s="218">
        <v>757</v>
      </c>
      <c r="B996" s="245"/>
      <c r="C996" s="246">
        <v>331400019</v>
      </c>
      <c r="D996" s="247" t="s">
        <v>1683</v>
      </c>
      <c r="E996" s="247" t="s">
        <v>1684</v>
      </c>
      <c r="F996" s="248"/>
      <c r="G996" s="248"/>
      <c r="H996" s="113"/>
      <c r="I996" s="131"/>
      <c r="J996" s="235"/>
      <c r="K996" s="132"/>
      <c r="L996" s="132"/>
      <c r="M996" s="132"/>
      <c r="N996" s="133"/>
      <c r="O996" s="129"/>
      <c r="P996" s="130"/>
    </row>
    <row r="997" ht="30" spans="1:16">
      <c r="A997" s="219">
        <v>758</v>
      </c>
      <c r="B997" s="23" t="s">
        <v>626</v>
      </c>
      <c r="C997" s="24" t="s">
        <v>1685</v>
      </c>
      <c r="D997" s="27" t="s">
        <v>1683</v>
      </c>
      <c r="E997" s="27"/>
      <c r="F997" s="26"/>
      <c r="G997" s="26" t="s">
        <v>61</v>
      </c>
      <c r="H997" s="20">
        <v>320</v>
      </c>
      <c r="I997" s="57">
        <v>260</v>
      </c>
      <c r="J997" s="56">
        <v>220</v>
      </c>
      <c r="K997" s="17">
        <v>368</v>
      </c>
      <c r="L997" s="17">
        <v>299</v>
      </c>
      <c r="M997" s="17">
        <v>253</v>
      </c>
      <c r="N997" s="52">
        <v>0.15</v>
      </c>
      <c r="O997" s="53">
        <v>49.3333333333333</v>
      </c>
      <c r="P997" s="54" t="s">
        <v>84</v>
      </c>
    </row>
    <row r="998" ht="45" spans="1:16">
      <c r="A998" s="237">
        <v>759</v>
      </c>
      <c r="B998" s="23" t="s">
        <v>626</v>
      </c>
      <c r="C998" s="24" t="s">
        <v>1686</v>
      </c>
      <c r="D998" s="27" t="s">
        <v>1687</v>
      </c>
      <c r="E998" s="27"/>
      <c r="F998" s="26"/>
      <c r="G998" s="26" t="s">
        <v>61</v>
      </c>
      <c r="H998" s="20">
        <v>150</v>
      </c>
      <c r="I998" s="57">
        <v>120</v>
      </c>
      <c r="J998" s="56">
        <v>100</v>
      </c>
      <c r="K998" s="17">
        <v>172.5</v>
      </c>
      <c r="L998" s="17">
        <v>138</v>
      </c>
      <c r="M998" s="17">
        <v>115</v>
      </c>
      <c r="N998" s="52">
        <v>0.15</v>
      </c>
      <c r="O998" s="53">
        <v>7.66666666666667</v>
      </c>
      <c r="P998" s="54" t="s">
        <v>51</v>
      </c>
    </row>
    <row r="999" ht="30" spans="1:16">
      <c r="A999" s="219">
        <v>760</v>
      </c>
      <c r="B999" s="23" t="s">
        <v>626</v>
      </c>
      <c r="C999" s="24" t="s">
        <v>1688</v>
      </c>
      <c r="D999" s="27" t="s">
        <v>1689</v>
      </c>
      <c r="E999" s="27"/>
      <c r="F999" s="26"/>
      <c r="G999" s="26" t="s">
        <v>61</v>
      </c>
      <c r="H999" s="20">
        <v>90</v>
      </c>
      <c r="I999" s="57">
        <v>70</v>
      </c>
      <c r="J999" s="56">
        <v>60</v>
      </c>
      <c r="K999" s="17">
        <v>103.5</v>
      </c>
      <c r="L999" s="17">
        <v>80.5</v>
      </c>
      <c r="M999" s="17">
        <v>69</v>
      </c>
      <c r="N999" s="52">
        <v>0.15</v>
      </c>
      <c r="O999" s="53">
        <v>3</v>
      </c>
      <c r="P999" s="54" t="s">
        <v>51</v>
      </c>
    </row>
    <row r="1000" ht="75" spans="1:16">
      <c r="A1000" s="237">
        <v>761</v>
      </c>
      <c r="B1000" s="23"/>
      <c r="C1000" s="243">
        <v>3315</v>
      </c>
      <c r="D1000" s="251" t="s">
        <v>1690</v>
      </c>
      <c r="E1000" s="257" t="s">
        <v>1691</v>
      </c>
      <c r="F1000" s="262" t="s">
        <v>1692</v>
      </c>
      <c r="G1000" s="26"/>
      <c r="H1000" s="20"/>
      <c r="I1000" s="57"/>
      <c r="J1000" s="56"/>
      <c r="K1000" s="17"/>
      <c r="L1000" s="17"/>
      <c r="M1000" s="17"/>
      <c r="N1000" s="52"/>
      <c r="O1000" s="53"/>
      <c r="P1000" s="54"/>
    </row>
    <row r="1001" spans="1:16">
      <c r="A1001" s="219">
        <v>762</v>
      </c>
      <c r="B1001" s="23"/>
      <c r="C1001" s="243">
        <v>331501</v>
      </c>
      <c r="D1001" s="244" t="s">
        <v>1693</v>
      </c>
      <c r="E1001" s="27"/>
      <c r="F1001" s="27"/>
      <c r="G1001" s="26"/>
      <c r="H1001" s="20"/>
      <c r="I1001" s="57"/>
      <c r="J1001" s="56"/>
      <c r="K1001" s="17"/>
      <c r="L1001" s="17"/>
      <c r="M1001" s="17"/>
      <c r="N1001" s="52"/>
      <c r="O1001" s="53"/>
      <c r="P1001" s="54"/>
    </row>
    <row r="1002" s="83" customFormat="1" ht="30" spans="1:16">
      <c r="A1002" s="218">
        <v>763</v>
      </c>
      <c r="B1002" s="245" t="s">
        <v>626</v>
      </c>
      <c r="C1002" s="246">
        <v>331501032</v>
      </c>
      <c r="D1002" s="250" t="s">
        <v>1694</v>
      </c>
      <c r="E1002" s="247" t="s">
        <v>1695</v>
      </c>
      <c r="F1002" s="247"/>
      <c r="G1002" s="248"/>
      <c r="H1002" s="113"/>
      <c r="I1002" s="131"/>
      <c r="J1002" s="235"/>
      <c r="K1002" s="132"/>
      <c r="L1002" s="132"/>
      <c r="M1002" s="132"/>
      <c r="N1002" s="133"/>
      <c r="O1002" s="129"/>
      <c r="P1002" s="130"/>
    </row>
    <row r="1003" ht="30" spans="1:16">
      <c r="A1003" s="219">
        <v>764</v>
      </c>
      <c r="B1003" s="23" t="s">
        <v>626</v>
      </c>
      <c r="C1003" s="24" t="s">
        <v>1696</v>
      </c>
      <c r="D1003" s="25" t="s">
        <v>1694</v>
      </c>
      <c r="E1003" s="27"/>
      <c r="F1003" s="27"/>
      <c r="G1003" s="26" t="s">
        <v>1697</v>
      </c>
      <c r="H1003" s="20">
        <v>3090</v>
      </c>
      <c r="I1003" s="57">
        <v>2540</v>
      </c>
      <c r="J1003" s="56">
        <v>2090</v>
      </c>
      <c r="K1003" s="17">
        <v>3553.5</v>
      </c>
      <c r="L1003" s="17">
        <v>2921</v>
      </c>
      <c r="M1003" s="17">
        <v>2403.5</v>
      </c>
      <c r="N1003" s="52">
        <v>0.15</v>
      </c>
      <c r="O1003" s="53">
        <v>1787.66666666667</v>
      </c>
      <c r="P1003" s="54" t="s">
        <v>25</v>
      </c>
    </row>
    <row r="1004" ht="45" spans="1:16">
      <c r="A1004" s="237">
        <v>765</v>
      </c>
      <c r="B1004" s="23" t="s">
        <v>626</v>
      </c>
      <c r="C1004" s="24" t="s">
        <v>1698</v>
      </c>
      <c r="D1004" s="25" t="s">
        <v>1699</v>
      </c>
      <c r="E1004" s="27"/>
      <c r="F1004" s="27"/>
      <c r="G1004" s="26" t="s">
        <v>1697</v>
      </c>
      <c r="H1004" s="20">
        <v>3650</v>
      </c>
      <c r="I1004" s="57">
        <v>3010</v>
      </c>
      <c r="J1004" s="56">
        <v>2480</v>
      </c>
      <c r="K1004" s="17">
        <v>4197.5</v>
      </c>
      <c r="L1004" s="17">
        <v>3461.5</v>
      </c>
      <c r="M1004" s="17">
        <v>2852</v>
      </c>
      <c r="N1004" s="52">
        <v>0.15</v>
      </c>
      <c r="O1004" s="53">
        <v>14</v>
      </c>
      <c r="P1004" s="54" t="s">
        <v>25</v>
      </c>
    </row>
    <row r="1005" ht="30" spans="1:16">
      <c r="A1005" s="219">
        <v>766</v>
      </c>
      <c r="B1005" s="23" t="s">
        <v>626</v>
      </c>
      <c r="C1005" s="24" t="s">
        <v>1700</v>
      </c>
      <c r="D1005" s="25" t="s">
        <v>1701</v>
      </c>
      <c r="E1005" s="27"/>
      <c r="F1005" s="27"/>
      <c r="G1005" s="26" t="s">
        <v>1697</v>
      </c>
      <c r="H1005" s="20">
        <v>1400</v>
      </c>
      <c r="I1005" s="57">
        <v>1150</v>
      </c>
      <c r="J1005" s="56">
        <v>950</v>
      </c>
      <c r="K1005" s="17">
        <v>1610</v>
      </c>
      <c r="L1005" s="17">
        <v>1322.5</v>
      </c>
      <c r="M1005" s="17">
        <v>1092.5</v>
      </c>
      <c r="N1005" s="52">
        <v>0.15</v>
      </c>
      <c r="O1005" s="53">
        <v>1000.33333333333</v>
      </c>
      <c r="P1005" s="54" t="s">
        <v>25</v>
      </c>
    </row>
    <row r="1006" ht="60" spans="1:16">
      <c r="A1006" s="237">
        <v>767</v>
      </c>
      <c r="B1006" s="23" t="s">
        <v>626</v>
      </c>
      <c r="C1006" s="24" t="s">
        <v>1702</v>
      </c>
      <c r="D1006" s="25" t="s">
        <v>1703</v>
      </c>
      <c r="E1006" s="27"/>
      <c r="F1006" s="27"/>
      <c r="G1006" s="26" t="s">
        <v>1697</v>
      </c>
      <c r="H1006" s="20">
        <v>1650</v>
      </c>
      <c r="I1006" s="57">
        <v>1360</v>
      </c>
      <c r="J1006" s="56">
        <v>1120</v>
      </c>
      <c r="K1006" s="17">
        <v>1897.5</v>
      </c>
      <c r="L1006" s="17">
        <v>1564</v>
      </c>
      <c r="M1006" s="17">
        <v>1288</v>
      </c>
      <c r="N1006" s="52">
        <v>0.15</v>
      </c>
      <c r="O1006" s="53">
        <v>16</v>
      </c>
      <c r="P1006" s="54" t="s">
        <v>25</v>
      </c>
    </row>
    <row r="1007" ht="37" customHeight="1" spans="1:16">
      <c r="A1007" s="219">
        <v>768</v>
      </c>
      <c r="B1007" s="23" t="s">
        <v>626</v>
      </c>
      <c r="C1007" s="24" t="s">
        <v>1704</v>
      </c>
      <c r="D1007" s="25" t="s">
        <v>1705</v>
      </c>
      <c r="E1007" s="27"/>
      <c r="F1007" s="27"/>
      <c r="G1007" s="26" t="s">
        <v>1697</v>
      </c>
      <c r="H1007" s="20">
        <v>840</v>
      </c>
      <c r="I1007" s="57">
        <v>690</v>
      </c>
      <c r="J1007" s="56">
        <v>570</v>
      </c>
      <c r="K1007" s="17">
        <v>966</v>
      </c>
      <c r="L1007" s="17">
        <v>793.5</v>
      </c>
      <c r="M1007" s="17">
        <v>655.5</v>
      </c>
      <c r="N1007" s="52">
        <v>0.15</v>
      </c>
      <c r="O1007" s="53">
        <v>2.66666666666667</v>
      </c>
      <c r="P1007" s="54" t="s">
        <v>25</v>
      </c>
    </row>
    <row r="1008" ht="45" spans="1:16">
      <c r="A1008" s="237">
        <v>769</v>
      </c>
      <c r="B1008" s="23" t="s">
        <v>626</v>
      </c>
      <c r="C1008" s="24" t="s">
        <v>1706</v>
      </c>
      <c r="D1008" s="25" t="s">
        <v>1707</v>
      </c>
      <c r="E1008" s="27"/>
      <c r="F1008" s="27"/>
      <c r="G1008" s="26" t="s">
        <v>1697</v>
      </c>
      <c r="H1008" s="20">
        <v>990</v>
      </c>
      <c r="I1008" s="57">
        <v>810</v>
      </c>
      <c r="J1008" s="56">
        <v>670</v>
      </c>
      <c r="K1008" s="17">
        <v>1138.5</v>
      </c>
      <c r="L1008" s="17">
        <v>931.5</v>
      </c>
      <c r="M1008" s="17">
        <v>770.5</v>
      </c>
      <c r="N1008" s="52">
        <v>0.15</v>
      </c>
      <c r="O1008" s="53">
        <v>1.33333333333333</v>
      </c>
      <c r="P1008" s="54" t="s">
        <v>25</v>
      </c>
    </row>
    <row r="1009" ht="40" customHeight="1" spans="1:16">
      <c r="A1009" s="219">
        <v>770</v>
      </c>
      <c r="B1009" s="23" t="s">
        <v>626</v>
      </c>
      <c r="C1009" s="24" t="s">
        <v>1708</v>
      </c>
      <c r="D1009" s="25" t="s">
        <v>1709</v>
      </c>
      <c r="E1009" s="27"/>
      <c r="F1009" s="27"/>
      <c r="G1009" s="26" t="s">
        <v>1697</v>
      </c>
      <c r="H1009" s="20">
        <v>1400</v>
      </c>
      <c r="I1009" s="57">
        <v>1150</v>
      </c>
      <c r="J1009" s="56">
        <v>950</v>
      </c>
      <c r="K1009" s="17">
        <v>1610</v>
      </c>
      <c r="L1009" s="17">
        <v>1322.5</v>
      </c>
      <c r="M1009" s="17">
        <v>1092.5</v>
      </c>
      <c r="N1009" s="52">
        <v>0.15</v>
      </c>
      <c r="O1009" s="53">
        <v>924.333333333333</v>
      </c>
      <c r="P1009" s="54" t="s">
        <v>25</v>
      </c>
    </row>
    <row r="1010" ht="45" spans="1:16">
      <c r="A1010" s="237">
        <v>771</v>
      </c>
      <c r="B1010" s="23" t="s">
        <v>626</v>
      </c>
      <c r="C1010" s="24" t="s">
        <v>1710</v>
      </c>
      <c r="D1010" s="25" t="s">
        <v>1711</v>
      </c>
      <c r="E1010" s="27"/>
      <c r="F1010" s="27"/>
      <c r="G1010" s="26" t="s">
        <v>1697</v>
      </c>
      <c r="H1010" s="20">
        <v>1650</v>
      </c>
      <c r="I1010" s="57">
        <v>1360</v>
      </c>
      <c r="J1010" s="56">
        <v>1120</v>
      </c>
      <c r="K1010" s="17">
        <v>1897.5</v>
      </c>
      <c r="L1010" s="17">
        <v>1564</v>
      </c>
      <c r="M1010" s="17">
        <v>1288</v>
      </c>
      <c r="N1010" s="52">
        <v>0.15</v>
      </c>
      <c r="O1010" s="53">
        <v>7.66666666666667</v>
      </c>
      <c r="P1010" s="54" t="s">
        <v>25</v>
      </c>
    </row>
    <row r="1011" s="83" customFormat="1" ht="33" customHeight="1" spans="1:16">
      <c r="A1011" s="218">
        <v>772</v>
      </c>
      <c r="B1011" s="245" t="s">
        <v>626</v>
      </c>
      <c r="C1011" s="246">
        <v>331501046</v>
      </c>
      <c r="D1011" s="250" t="s">
        <v>1712</v>
      </c>
      <c r="E1011" s="247"/>
      <c r="F1011" s="247"/>
      <c r="G1011" s="248"/>
      <c r="H1011" s="113"/>
      <c r="I1011" s="131"/>
      <c r="J1011" s="235"/>
      <c r="K1011" s="132"/>
      <c r="L1011" s="132"/>
      <c r="M1011" s="132"/>
      <c r="N1011" s="133"/>
      <c r="O1011" s="129"/>
      <c r="P1011" s="130"/>
    </row>
    <row r="1012" ht="33" customHeight="1" spans="1:16">
      <c r="A1012" s="237">
        <v>773</v>
      </c>
      <c r="B1012" s="23" t="s">
        <v>626</v>
      </c>
      <c r="C1012" s="24" t="s">
        <v>1713</v>
      </c>
      <c r="D1012" s="25" t="s">
        <v>1712</v>
      </c>
      <c r="E1012" s="27"/>
      <c r="F1012" s="27"/>
      <c r="G1012" s="26" t="s">
        <v>61</v>
      </c>
      <c r="H1012" s="20">
        <v>2770</v>
      </c>
      <c r="I1012" s="57">
        <v>2280</v>
      </c>
      <c r="J1012" s="56">
        <v>1880</v>
      </c>
      <c r="K1012" s="17">
        <v>3185.5</v>
      </c>
      <c r="L1012" s="17">
        <v>2622</v>
      </c>
      <c r="M1012" s="17">
        <v>2162</v>
      </c>
      <c r="N1012" s="52">
        <v>0.15</v>
      </c>
      <c r="O1012" s="53">
        <v>229</v>
      </c>
      <c r="P1012" s="54" t="s">
        <v>25</v>
      </c>
    </row>
    <row r="1013" ht="45" customHeight="1" spans="1:16">
      <c r="A1013" s="219">
        <v>774</v>
      </c>
      <c r="B1013" s="23" t="s">
        <v>626</v>
      </c>
      <c r="C1013" s="24" t="s">
        <v>1714</v>
      </c>
      <c r="D1013" s="25" t="s">
        <v>1715</v>
      </c>
      <c r="E1013" s="27"/>
      <c r="F1013" s="27"/>
      <c r="G1013" s="26" t="s">
        <v>61</v>
      </c>
      <c r="H1013" s="20">
        <v>1250</v>
      </c>
      <c r="I1013" s="57">
        <v>1030</v>
      </c>
      <c r="J1013" s="56">
        <v>850</v>
      </c>
      <c r="K1013" s="17">
        <v>1437.5</v>
      </c>
      <c r="L1013" s="17">
        <v>1184.5</v>
      </c>
      <c r="M1013" s="17">
        <v>977.5</v>
      </c>
      <c r="N1013" s="52">
        <v>0.15</v>
      </c>
      <c r="O1013" s="53">
        <v>26</v>
      </c>
      <c r="P1013" s="54" t="s">
        <v>25</v>
      </c>
    </row>
    <row r="1014" ht="33" customHeight="1" spans="1:16">
      <c r="A1014" s="237">
        <v>775</v>
      </c>
      <c r="B1014" s="23" t="s">
        <v>626</v>
      </c>
      <c r="C1014" s="24" t="s">
        <v>1716</v>
      </c>
      <c r="D1014" s="25" t="s">
        <v>1717</v>
      </c>
      <c r="E1014" s="27"/>
      <c r="F1014" s="27"/>
      <c r="G1014" s="26" t="s">
        <v>61</v>
      </c>
      <c r="H1014" s="20">
        <v>750</v>
      </c>
      <c r="I1014" s="57">
        <v>620</v>
      </c>
      <c r="J1014" s="56">
        <v>510</v>
      </c>
      <c r="K1014" s="17">
        <v>862.5</v>
      </c>
      <c r="L1014" s="17">
        <v>713</v>
      </c>
      <c r="M1014" s="17">
        <v>586.5</v>
      </c>
      <c r="N1014" s="52">
        <v>0.15</v>
      </c>
      <c r="O1014" s="53">
        <v>2</v>
      </c>
      <c r="P1014" s="54" t="s">
        <v>25</v>
      </c>
    </row>
    <row r="1015" s="83" customFormat="1" ht="30" spans="1:16">
      <c r="A1015" s="218">
        <v>776</v>
      </c>
      <c r="B1015" s="245" t="s">
        <v>626</v>
      </c>
      <c r="C1015" s="246">
        <v>331501052</v>
      </c>
      <c r="D1015" s="250" t="s">
        <v>1718</v>
      </c>
      <c r="E1015" s="247" t="s">
        <v>1719</v>
      </c>
      <c r="F1015" s="247"/>
      <c r="G1015" s="248"/>
      <c r="H1015" s="113"/>
      <c r="I1015" s="131"/>
      <c r="J1015" s="235"/>
      <c r="K1015" s="132"/>
      <c r="L1015" s="132"/>
      <c r="M1015" s="132"/>
      <c r="N1015" s="133"/>
      <c r="O1015" s="129"/>
      <c r="P1015" s="130"/>
    </row>
    <row r="1016" ht="30" spans="1:16">
      <c r="A1016" s="237">
        <v>777</v>
      </c>
      <c r="B1016" s="23" t="s">
        <v>626</v>
      </c>
      <c r="C1016" s="24" t="s">
        <v>1720</v>
      </c>
      <c r="D1016" s="25" t="s">
        <v>1718</v>
      </c>
      <c r="E1016" s="27"/>
      <c r="F1016" s="27"/>
      <c r="G1016" s="26" t="s">
        <v>61</v>
      </c>
      <c r="H1016" s="20">
        <v>3250</v>
      </c>
      <c r="I1016" s="57">
        <v>2680</v>
      </c>
      <c r="J1016" s="56">
        <v>2200</v>
      </c>
      <c r="K1016" s="17">
        <v>3737.5</v>
      </c>
      <c r="L1016" s="17">
        <v>3082</v>
      </c>
      <c r="M1016" s="17">
        <v>2530</v>
      </c>
      <c r="N1016" s="52">
        <v>0.15</v>
      </c>
      <c r="O1016" s="53">
        <v>482.666666666667</v>
      </c>
      <c r="P1016" s="54" t="s">
        <v>25</v>
      </c>
    </row>
    <row r="1017" ht="45" spans="1:16">
      <c r="A1017" s="219">
        <v>778</v>
      </c>
      <c r="B1017" s="23" t="s">
        <v>626</v>
      </c>
      <c r="C1017" s="24" t="s">
        <v>1721</v>
      </c>
      <c r="D1017" s="25" t="s">
        <v>1722</v>
      </c>
      <c r="E1017" s="27"/>
      <c r="F1017" s="27"/>
      <c r="G1017" s="26" t="s">
        <v>61</v>
      </c>
      <c r="H1017" s="20">
        <v>1470</v>
      </c>
      <c r="I1017" s="57">
        <v>1210</v>
      </c>
      <c r="J1017" s="56">
        <v>990</v>
      </c>
      <c r="K1017" s="17">
        <v>1690.5</v>
      </c>
      <c r="L1017" s="17">
        <v>1391.5</v>
      </c>
      <c r="M1017" s="17">
        <v>1138.5</v>
      </c>
      <c r="N1017" s="52">
        <v>0.15</v>
      </c>
      <c r="O1017" s="53">
        <v>940.666666666667</v>
      </c>
      <c r="P1017" s="54" t="s">
        <v>25</v>
      </c>
    </row>
    <row r="1018" ht="30" spans="1:16">
      <c r="A1018" s="237">
        <v>779</v>
      </c>
      <c r="B1018" s="23" t="s">
        <v>626</v>
      </c>
      <c r="C1018" s="24" t="s">
        <v>1723</v>
      </c>
      <c r="D1018" s="25" t="s">
        <v>1724</v>
      </c>
      <c r="E1018" s="27"/>
      <c r="F1018" s="27"/>
      <c r="G1018" s="26" t="s">
        <v>61</v>
      </c>
      <c r="H1018" s="20">
        <v>880</v>
      </c>
      <c r="I1018" s="57">
        <v>730</v>
      </c>
      <c r="J1018" s="56">
        <v>600</v>
      </c>
      <c r="K1018" s="17">
        <v>1012</v>
      </c>
      <c r="L1018" s="17">
        <v>839.5</v>
      </c>
      <c r="M1018" s="17">
        <v>690</v>
      </c>
      <c r="N1018" s="52">
        <v>0.15</v>
      </c>
      <c r="O1018" s="53">
        <v>3.33333333333333</v>
      </c>
      <c r="P1018" s="54" t="s">
        <v>25</v>
      </c>
    </row>
    <row r="1019" spans="1:16">
      <c r="A1019" s="219">
        <v>780</v>
      </c>
      <c r="B1019" s="23" t="s">
        <v>626</v>
      </c>
      <c r="C1019" s="243">
        <v>331502</v>
      </c>
      <c r="D1019" s="244" t="s">
        <v>1725</v>
      </c>
      <c r="E1019" s="27"/>
      <c r="F1019" s="27"/>
      <c r="G1019" s="26"/>
      <c r="H1019" s="20"/>
      <c r="I1019" s="57"/>
      <c r="J1019" s="56"/>
      <c r="K1019" s="17"/>
      <c r="L1019" s="17"/>
      <c r="M1019" s="17"/>
      <c r="N1019" s="52"/>
      <c r="O1019" s="53"/>
      <c r="P1019" s="54"/>
    </row>
    <row r="1020" s="83" customFormat="1" ht="30" spans="1:16">
      <c r="A1020" s="218">
        <v>781</v>
      </c>
      <c r="B1020" s="245" t="s">
        <v>626</v>
      </c>
      <c r="C1020" s="246">
        <v>331502013</v>
      </c>
      <c r="D1020" s="250" t="s">
        <v>1726</v>
      </c>
      <c r="E1020" s="247" t="s">
        <v>1727</v>
      </c>
      <c r="F1020" s="247"/>
      <c r="G1020" s="248" t="s">
        <v>61</v>
      </c>
      <c r="H1020" s="113"/>
      <c r="I1020" s="131"/>
      <c r="J1020" s="235"/>
      <c r="K1020" s="132"/>
      <c r="L1020" s="132"/>
      <c r="M1020" s="132"/>
      <c r="N1020" s="133"/>
      <c r="O1020" s="129"/>
      <c r="P1020" s="130"/>
    </row>
    <row r="1021" spans="1:16">
      <c r="A1021" s="219">
        <v>782</v>
      </c>
      <c r="B1021" s="23" t="s">
        <v>626</v>
      </c>
      <c r="C1021" s="24" t="s">
        <v>1728</v>
      </c>
      <c r="D1021" s="25" t="s">
        <v>1726</v>
      </c>
      <c r="E1021" s="27"/>
      <c r="F1021" s="27"/>
      <c r="G1021" s="26" t="s">
        <v>61</v>
      </c>
      <c r="H1021" s="20">
        <v>2050</v>
      </c>
      <c r="I1021" s="57">
        <v>1690</v>
      </c>
      <c r="J1021" s="56">
        <v>1400</v>
      </c>
      <c r="K1021" s="17">
        <v>2357.5</v>
      </c>
      <c r="L1021" s="17">
        <v>1943.5</v>
      </c>
      <c r="M1021" s="17">
        <v>1610</v>
      </c>
      <c r="N1021" s="52">
        <v>0.15</v>
      </c>
      <c r="O1021" s="53">
        <v>39.6666666666667</v>
      </c>
      <c r="P1021" s="54" t="s">
        <v>25</v>
      </c>
    </row>
    <row r="1022" ht="32" customHeight="1" spans="1:16">
      <c r="A1022" s="237">
        <v>783</v>
      </c>
      <c r="B1022" s="23" t="s">
        <v>626</v>
      </c>
      <c r="C1022" s="24" t="s">
        <v>1729</v>
      </c>
      <c r="D1022" s="25" t="s">
        <v>1730</v>
      </c>
      <c r="E1022" s="27"/>
      <c r="F1022" s="27"/>
      <c r="G1022" s="26" t="s">
        <v>61</v>
      </c>
      <c r="H1022" s="20">
        <v>930</v>
      </c>
      <c r="I1022" s="57">
        <v>760</v>
      </c>
      <c r="J1022" s="56">
        <v>630</v>
      </c>
      <c r="K1022" s="17">
        <v>1069.5</v>
      </c>
      <c r="L1022" s="17">
        <v>874</v>
      </c>
      <c r="M1022" s="17">
        <v>724.5</v>
      </c>
      <c r="N1022" s="52">
        <v>0.15</v>
      </c>
      <c r="O1022" s="53">
        <v>173.333333333333</v>
      </c>
      <c r="P1022" s="54" t="s">
        <v>51</v>
      </c>
    </row>
    <row r="1023" ht="38" customHeight="1" spans="1:16">
      <c r="A1023" s="219">
        <v>784</v>
      </c>
      <c r="B1023" s="23" t="s">
        <v>626</v>
      </c>
      <c r="C1023" s="24" t="s">
        <v>1731</v>
      </c>
      <c r="D1023" s="25" t="s">
        <v>1732</v>
      </c>
      <c r="E1023" s="27"/>
      <c r="F1023" s="27"/>
      <c r="G1023" s="26" t="s">
        <v>61</v>
      </c>
      <c r="H1023" s="20">
        <v>560</v>
      </c>
      <c r="I1023" s="57">
        <v>460</v>
      </c>
      <c r="J1023" s="56">
        <v>380</v>
      </c>
      <c r="K1023" s="17">
        <v>644</v>
      </c>
      <c r="L1023" s="17">
        <v>529</v>
      </c>
      <c r="M1023" s="17">
        <v>437</v>
      </c>
      <c r="N1023" s="52">
        <v>0.15</v>
      </c>
      <c r="O1023" s="53">
        <v>1</v>
      </c>
      <c r="P1023" s="54" t="s">
        <v>51</v>
      </c>
    </row>
    <row r="1024" spans="1:16">
      <c r="A1024" s="237">
        <v>785</v>
      </c>
      <c r="B1024" s="23" t="s">
        <v>626</v>
      </c>
      <c r="C1024" s="243">
        <v>331504</v>
      </c>
      <c r="D1024" s="244" t="s">
        <v>1733</v>
      </c>
      <c r="E1024" s="27"/>
      <c r="F1024" s="27"/>
      <c r="G1024" s="26"/>
      <c r="H1024" s="20"/>
      <c r="I1024" s="57"/>
      <c r="J1024" s="56"/>
      <c r="K1024" s="17"/>
      <c r="L1024" s="17"/>
      <c r="M1024" s="17"/>
      <c r="N1024" s="52"/>
      <c r="O1024" s="53"/>
      <c r="P1024" s="54"/>
    </row>
    <row r="1025" s="83" customFormat="1" spans="1:16">
      <c r="A1025" s="218">
        <v>786</v>
      </c>
      <c r="B1025" s="245" t="s">
        <v>626</v>
      </c>
      <c r="C1025" s="246">
        <v>331504003</v>
      </c>
      <c r="D1025" s="250" t="s">
        <v>1734</v>
      </c>
      <c r="E1025" s="247" t="s">
        <v>1735</v>
      </c>
      <c r="F1025" s="247"/>
      <c r="G1025" s="248"/>
      <c r="H1025" s="113"/>
      <c r="I1025" s="131"/>
      <c r="J1025" s="235"/>
      <c r="K1025" s="132"/>
      <c r="L1025" s="132"/>
      <c r="M1025" s="132"/>
      <c r="N1025" s="133"/>
      <c r="O1025" s="129"/>
      <c r="P1025" s="130"/>
    </row>
    <row r="1026" spans="1:16">
      <c r="A1026" s="237">
        <v>787</v>
      </c>
      <c r="B1026" s="23" t="s">
        <v>626</v>
      </c>
      <c r="C1026" s="24" t="s">
        <v>1736</v>
      </c>
      <c r="D1026" s="25" t="s">
        <v>1734</v>
      </c>
      <c r="E1026" s="27"/>
      <c r="F1026" s="27"/>
      <c r="G1026" s="26" t="s">
        <v>61</v>
      </c>
      <c r="H1026" s="20">
        <v>2590</v>
      </c>
      <c r="I1026" s="57">
        <v>2140</v>
      </c>
      <c r="J1026" s="56">
        <v>1750</v>
      </c>
      <c r="K1026" s="17">
        <v>2978.5</v>
      </c>
      <c r="L1026" s="17">
        <v>2461</v>
      </c>
      <c r="M1026" s="17">
        <v>2012.5</v>
      </c>
      <c r="N1026" s="52">
        <v>0.15</v>
      </c>
      <c r="O1026" s="53">
        <v>53.6666666666667</v>
      </c>
      <c r="P1026" s="54" t="s">
        <v>25</v>
      </c>
    </row>
    <row r="1027" ht="30" spans="1:16">
      <c r="A1027" s="219">
        <v>788</v>
      </c>
      <c r="B1027" s="23" t="s">
        <v>626</v>
      </c>
      <c r="C1027" s="24" t="s">
        <v>1737</v>
      </c>
      <c r="D1027" s="25" t="s">
        <v>1738</v>
      </c>
      <c r="E1027" s="27"/>
      <c r="F1027" s="27"/>
      <c r="G1027" s="26" t="s">
        <v>61</v>
      </c>
      <c r="H1027" s="20">
        <v>1170</v>
      </c>
      <c r="I1027" s="57">
        <v>970</v>
      </c>
      <c r="J1027" s="56">
        <v>790</v>
      </c>
      <c r="K1027" s="17">
        <v>1345.5</v>
      </c>
      <c r="L1027" s="17">
        <v>1115.5</v>
      </c>
      <c r="M1027" s="17">
        <v>908.5</v>
      </c>
      <c r="N1027" s="52">
        <v>0.15</v>
      </c>
      <c r="O1027" s="53">
        <v>19.3333333333333</v>
      </c>
      <c r="P1027" s="54" t="s">
        <v>25</v>
      </c>
    </row>
    <row r="1028" ht="30" spans="1:16">
      <c r="A1028" s="237">
        <v>789</v>
      </c>
      <c r="B1028" s="23" t="s">
        <v>626</v>
      </c>
      <c r="C1028" s="24" t="s">
        <v>1739</v>
      </c>
      <c r="D1028" s="25" t="s">
        <v>1740</v>
      </c>
      <c r="E1028" s="27"/>
      <c r="F1028" s="27"/>
      <c r="G1028" s="26" t="s">
        <v>61</v>
      </c>
      <c r="H1028" s="20">
        <v>700</v>
      </c>
      <c r="I1028" s="57">
        <v>580</v>
      </c>
      <c r="J1028" s="56">
        <v>470</v>
      </c>
      <c r="K1028" s="17">
        <v>805</v>
      </c>
      <c r="L1028" s="17">
        <v>667</v>
      </c>
      <c r="M1028" s="17">
        <v>540.5</v>
      </c>
      <c r="N1028" s="52">
        <v>0.15</v>
      </c>
      <c r="O1028" s="53">
        <v>1</v>
      </c>
      <c r="P1028" s="54" t="s">
        <v>25</v>
      </c>
    </row>
    <row r="1029" s="83" customFormat="1" spans="1:16">
      <c r="A1029" s="218">
        <v>790</v>
      </c>
      <c r="B1029" s="245" t="s">
        <v>626</v>
      </c>
      <c r="C1029" s="246">
        <v>331505004</v>
      </c>
      <c r="D1029" s="250" t="s">
        <v>1741</v>
      </c>
      <c r="E1029" s="247"/>
      <c r="F1029" s="247"/>
      <c r="G1029" s="248"/>
      <c r="H1029" s="113"/>
      <c r="I1029" s="131"/>
      <c r="J1029" s="235"/>
      <c r="K1029" s="132"/>
      <c r="L1029" s="132"/>
      <c r="M1029" s="132"/>
      <c r="N1029" s="133"/>
      <c r="O1029" s="129"/>
      <c r="P1029" s="130"/>
    </row>
    <row r="1030" ht="30" spans="1:16">
      <c r="A1030" s="237">
        <v>791</v>
      </c>
      <c r="B1030" s="23" t="s">
        <v>626</v>
      </c>
      <c r="C1030" s="24" t="s">
        <v>1742</v>
      </c>
      <c r="D1030" s="25" t="s">
        <v>1743</v>
      </c>
      <c r="E1030" s="27"/>
      <c r="F1030" s="27"/>
      <c r="G1030" s="26" t="s">
        <v>61</v>
      </c>
      <c r="H1030" s="20">
        <v>2080</v>
      </c>
      <c r="I1030" s="57">
        <v>1720</v>
      </c>
      <c r="J1030" s="56">
        <v>1410</v>
      </c>
      <c r="K1030" s="17">
        <v>2392</v>
      </c>
      <c r="L1030" s="17">
        <v>1978</v>
      </c>
      <c r="M1030" s="17">
        <v>1621.5</v>
      </c>
      <c r="N1030" s="52">
        <v>0.15</v>
      </c>
      <c r="O1030" s="53">
        <v>1257.66666666667</v>
      </c>
      <c r="P1030" s="54" t="s">
        <v>84</v>
      </c>
    </row>
    <row r="1031" ht="30" spans="1:16">
      <c r="A1031" s="219">
        <v>792</v>
      </c>
      <c r="B1031" s="23" t="s">
        <v>626</v>
      </c>
      <c r="C1031" s="24" t="s">
        <v>1744</v>
      </c>
      <c r="D1031" s="25" t="s">
        <v>1745</v>
      </c>
      <c r="E1031" s="27"/>
      <c r="F1031" s="27"/>
      <c r="G1031" s="26" t="s">
        <v>61</v>
      </c>
      <c r="H1031" s="20">
        <v>2080</v>
      </c>
      <c r="I1031" s="57">
        <v>1720</v>
      </c>
      <c r="J1031" s="56">
        <v>1410</v>
      </c>
      <c r="K1031" s="17">
        <v>2392</v>
      </c>
      <c r="L1031" s="17">
        <v>1978</v>
      </c>
      <c r="M1031" s="17">
        <v>1621.5</v>
      </c>
      <c r="N1031" s="52">
        <v>0.15</v>
      </c>
      <c r="O1031" s="53">
        <v>286.666666666667</v>
      </c>
      <c r="P1031" s="54" t="s">
        <v>84</v>
      </c>
    </row>
    <row r="1032" ht="45" spans="1:16">
      <c r="A1032" s="237">
        <v>793</v>
      </c>
      <c r="B1032" s="23" t="s">
        <v>626</v>
      </c>
      <c r="C1032" s="24" t="s">
        <v>1746</v>
      </c>
      <c r="D1032" s="25" t="s">
        <v>1747</v>
      </c>
      <c r="E1032" s="27"/>
      <c r="F1032" s="27"/>
      <c r="G1032" s="26" t="s">
        <v>61</v>
      </c>
      <c r="H1032" s="20">
        <v>940</v>
      </c>
      <c r="I1032" s="57">
        <v>780</v>
      </c>
      <c r="J1032" s="56">
        <v>640</v>
      </c>
      <c r="K1032" s="17">
        <v>1081</v>
      </c>
      <c r="L1032" s="17">
        <v>897</v>
      </c>
      <c r="M1032" s="17">
        <v>736</v>
      </c>
      <c r="N1032" s="52">
        <v>0.15</v>
      </c>
      <c r="O1032" s="53">
        <v>72.3333333333333</v>
      </c>
      <c r="P1032" s="54" t="s">
        <v>84</v>
      </c>
    </row>
    <row r="1033" ht="45" spans="1:16">
      <c r="A1033" s="219">
        <v>794</v>
      </c>
      <c r="B1033" s="23" t="s">
        <v>626</v>
      </c>
      <c r="C1033" s="24" t="s">
        <v>1748</v>
      </c>
      <c r="D1033" s="25" t="s">
        <v>1749</v>
      </c>
      <c r="E1033" s="27"/>
      <c r="F1033" s="27"/>
      <c r="G1033" s="26" t="s">
        <v>61</v>
      </c>
      <c r="H1033" s="20">
        <v>940</v>
      </c>
      <c r="I1033" s="57">
        <v>780</v>
      </c>
      <c r="J1033" s="56">
        <v>640</v>
      </c>
      <c r="K1033" s="17">
        <v>1081</v>
      </c>
      <c r="L1033" s="17">
        <v>897</v>
      </c>
      <c r="M1033" s="17">
        <v>736</v>
      </c>
      <c r="N1033" s="52">
        <v>0.15</v>
      </c>
      <c r="O1033" s="53">
        <v>27.3333333333333</v>
      </c>
      <c r="P1033" s="54" t="s">
        <v>84</v>
      </c>
    </row>
    <row r="1034" ht="30" spans="1:16">
      <c r="A1034" s="237">
        <v>795</v>
      </c>
      <c r="B1034" s="23" t="s">
        <v>626</v>
      </c>
      <c r="C1034" s="24" t="s">
        <v>1750</v>
      </c>
      <c r="D1034" s="25" t="s">
        <v>1751</v>
      </c>
      <c r="E1034" s="27"/>
      <c r="F1034" s="27"/>
      <c r="G1034" s="26" t="s">
        <v>61</v>
      </c>
      <c r="H1034" s="20">
        <v>570</v>
      </c>
      <c r="I1034" s="57">
        <v>470</v>
      </c>
      <c r="J1034" s="56">
        <v>380</v>
      </c>
      <c r="K1034" s="17">
        <v>655.5</v>
      </c>
      <c r="L1034" s="17">
        <v>540.5</v>
      </c>
      <c r="M1034" s="17">
        <v>437</v>
      </c>
      <c r="N1034" s="52">
        <v>0.15</v>
      </c>
      <c r="O1034" s="53">
        <v>4</v>
      </c>
      <c r="P1034" s="54" t="s">
        <v>84</v>
      </c>
    </row>
    <row r="1035" ht="30" spans="1:16">
      <c r="A1035" s="219">
        <v>796</v>
      </c>
      <c r="B1035" s="23" t="s">
        <v>626</v>
      </c>
      <c r="C1035" s="24" t="s">
        <v>1752</v>
      </c>
      <c r="D1035" s="25" t="s">
        <v>1753</v>
      </c>
      <c r="E1035" s="27"/>
      <c r="F1035" s="27"/>
      <c r="G1035" s="26" t="s">
        <v>61</v>
      </c>
      <c r="H1035" s="20">
        <v>570</v>
      </c>
      <c r="I1035" s="57">
        <v>470</v>
      </c>
      <c r="J1035" s="56">
        <v>380</v>
      </c>
      <c r="K1035" s="17">
        <v>655.5</v>
      </c>
      <c r="L1035" s="17">
        <v>540.5</v>
      </c>
      <c r="M1035" s="17">
        <v>437</v>
      </c>
      <c r="N1035" s="52">
        <v>0.15</v>
      </c>
      <c r="O1035" s="53">
        <v>6.66666666666667</v>
      </c>
      <c r="P1035" s="54" t="s">
        <v>84</v>
      </c>
    </row>
    <row r="1036" s="83" customFormat="1" ht="30" spans="1:16">
      <c r="A1036" s="218">
        <v>797</v>
      </c>
      <c r="B1036" s="245" t="s">
        <v>626</v>
      </c>
      <c r="C1036" s="246">
        <v>331505013</v>
      </c>
      <c r="D1036" s="250" t="s">
        <v>1754</v>
      </c>
      <c r="E1036" s="247"/>
      <c r="F1036" s="247"/>
      <c r="G1036" s="248"/>
      <c r="H1036" s="113"/>
      <c r="I1036" s="131"/>
      <c r="J1036" s="235"/>
      <c r="K1036" s="132"/>
      <c r="L1036" s="132"/>
      <c r="M1036" s="132"/>
      <c r="N1036" s="133"/>
      <c r="O1036" s="129"/>
      <c r="P1036" s="130"/>
    </row>
    <row r="1037" ht="30" spans="1:16">
      <c r="A1037" s="219">
        <v>798</v>
      </c>
      <c r="B1037" s="23" t="s">
        <v>626</v>
      </c>
      <c r="C1037" s="24" t="s">
        <v>1755</v>
      </c>
      <c r="D1037" s="25" t="s">
        <v>1754</v>
      </c>
      <c r="E1037" s="27"/>
      <c r="F1037" s="27"/>
      <c r="G1037" s="26" t="s">
        <v>61</v>
      </c>
      <c r="H1037" s="20">
        <v>1920</v>
      </c>
      <c r="I1037" s="57">
        <v>1580</v>
      </c>
      <c r="J1037" s="56">
        <v>1300</v>
      </c>
      <c r="K1037" s="17">
        <v>2208</v>
      </c>
      <c r="L1037" s="17">
        <v>1817</v>
      </c>
      <c r="M1037" s="17">
        <v>1495</v>
      </c>
      <c r="N1037" s="52">
        <v>0.15</v>
      </c>
      <c r="O1037" s="53">
        <v>285.333333333333</v>
      </c>
      <c r="P1037" s="54" t="s">
        <v>84</v>
      </c>
    </row>
    <row r="1038" ht="30" spans="1:16">
      <c r="A1038" s="237">
        <v>799</v>
      </c>
      <c r="B1038" s="23" t="s">
        <v>626</v>
      </c>
      <c r="C1038" s="24" t="s">
        <v>1756</v>
      </c>
      <c r="D1038" s="25" t="s">
        <v>1757</v>
      </c>
      <c r="E1038" s="27"/>
      <c r="F1038" s="27"/>
      <c r="G1038" s="26" t="s">
        <v>61</v>
      </c>
      <c r="H1038" s="20">
        <v>870</v>
      </c>
      <c r="I1038" s="57">
        <v>710</v>
      </c>
      <c r="J1038" s="56">
        <v>590</v>
      </c>
      <c r="K1038" s="17">
        <v>1000.5</v>
      </c>
      <c r="L1038" s="17">
        <v>816.5</v>
      </c>
      <c r="M1038" s="17">
        <v>678.5</v>
      </c>
      <c r="N1038" s="52">
        <v>0.15</v>
      </c>
      <c r="O1038" s="53">
        <v>5.33333333333333</v>
      </c>
      <c r="P1038" s="54" t="s">
        <v>84</v>
      </c>
    </row>
    <row r="1039" ht="30" spans="1:16">
      <c r="A1039" s="219">
        <v>800</v>
      </c>
      <c r="B1039" s="23" t="s">
        <v>626</v>
      </c>
      <c r="C1039" s="24" t="s">
        <v>1758</v>
      </c>
      <c r="D1039" s="25" t="s">
        <v>1759</v>
      </c>
      <c r="E1039" s="27"/>
      <c r="F1039" s="27"/>
      <c r="G1039" s="26" t="s">
        <v>61</v>
      </c>
      <c r="H1039" s="20">
        <v>520</v>
      </c>
      <c r="I1039" s="57">
        <v>430</v>
      </c>
      <c r="J1039" s="56">
        <v>350</v>
      </c>
      <c r="K1039" s="17">
        <v>598</v>
      </c>
      <c r="L1039" s="17">
        <v>494.5</v>
      </c>
      <c r="M1039" s="17">
        <v>402.5</v>
      </c>
      <c r="N1039" s="52">
        <v>0.15</v>
      </c>
      <c r="O1039" s="53">
        <v>0.666666666666667</v>
      </c>
      <c r="P1039" s="54" t="s">
        <v>84</v>
      </c>
    </row>
    <row r="1040" s="83" customFormat="1" ht="30" spans="1:16">
      <c r="A1040" s="218">
        <v>801</v>
      </c>
      <c r="B1040" s="245" t="s">
        <v>626</v>
      </c>
      <c r="C1040" s="246">
        <v>331505020</v>
      </c>
      <c r="D1040" s="250" t="s">
        <v>1760</v>
      </c>
      <c r="E1040" s="247"/>
      <c r="F1040" s="247"/>
      <c r="G1040" s="248"/>
      <c r="H1040" s="113"/>
      <c r="I1040" s="131"/>
      <c r="J1040" s="235"/>
      <c r="K1040" s="132"/>
      <c r="L1040" s="132"/>
      <c r="M1040" s="132"/>
      <c r="N1040" s="133"/>
      <c r="O1040" s="129"/>
      <c r="P1040" s="130"/>
    </row>
    <row r="1041" ht="30" spans="1:16">
      <c r="A1041" s="219">
        <v>802</v>
      </c>
      <c r="B1041" s="23" t="s">
        <v>626</v>
      </c>
      <c r="C1041" s="24" t="s">
        <v>1761</v>
      </c>
      <c r="D1041" s="25" t="s">
        <v>1760</v>
      </c>
      <c r="E1041" s="27"/>
      <c r="F1041" s="27"/>
      <c r="G1041" s="26" t="s">
        <v>61</v>
      </c>
      <c r="H1041" s="20">
        <v>2450</v>
      </c>
      <c r="I1041" s="57">
        <v>2020</v>
      </c>
      <c r="J1041" s="56">
        <v>1660</v>
      </c>
      <c r="K1041" s="17">
        <v>2817.5</v>
      </c>
      <c r="L1041" s="17">
        <v>2323</v>
      </c>
      <c r="M1041" s="17">
        <v>1909</v>
      </c>
      <c r="N1041" s="52">
        <v>0.15</v>
      </c>
      <c r="O1041" s="53">
        <v>533.333333333333</v>
      </c>
      <c r="P1041" s="54" t="s">
        <v>84</v>
      </c>
    </row>
    <row r="1042" ht="45" spans="1:16">
      <c r="A1042" s="237">
        <v>803</v>
      </c>
      <c r="B1042" s="23" t="s">
        <v>626</v>
      </c>
      <c r="C1042" s="24" t="s">
        <v>1762</v>
      </c>
      <c r="D1042" s="25" t="s">
        <v>1763</v>
      </c>
      <c r="E1042" s="27"/>
      <c r="F1042" s="27"/>
      <c r="G1042" s="26" t="s">
        <v>61</v>
      </c>
      <c r="H1042" s="20">
        <v>1110</v>
      </c>
      <c r="I1042" s="57">
        <v>910</v>
      </c>
      <c r="J1042" s="56">
        <v>750</v>
      </c>
      <c r="K1042" s="17">
        <v>1276.5</v>
      </c>
      <c r="L1042" s="17">
        <v>1046.5</v>
      </c>
      <c r="M1042" s="17">
        <v>862.5</v>
      </c>
      <c r="N1042" s="52">
        <v>0.15</v>
      </c>
      <c r="O1042" s="53">
        <v>38.3333333333333</v>
      </c>
      <c r="P1042" s="54" t="s">
        <v>84</v>
      </c>
    </row>
    <row r="1043" ht="30" spans="1:16">
      <c r="A1043" s="219">
        <v>804</v>
      </c>
      <c r="B1043" s="23" t="s">
        <v>626</v>
      </c>
      <c r="C1043" s="24" t="s">
        <v>1764</v>
      </c>
      <c r="D1043" s="25" t="s">
        <v>1765</v>
      </c>
      <c r="E1043" s="27"/>
      <c r="F1043" s="27"/>
      <c r="G1043" s="26" t="s">
        <v>61</v>
      </c>
      <c r="H1043" s="20">
        <v>670</v>
      </c>
      <c r="I1043" s="57">
        <v>550</v>
      </c>
      <c r="J1043" s="56">
        <v>450</v>
      </c>
      <c r="K1043" s="17">
        <v>770.5</v>
      </c>
      <c r="L1043" s="17">
        <v>632.5</v>
      </c>
      <c r="M1043" s="17">
        <v>517.5</v>
      </c>
      <c r="N1043" s="52">
        <v>0.15</v>
      </c>
      <c r="O1043" s="53">
        <v>2.33333333333333</v>
      </c>
      <c r="P1043" s="54" t="s">
        <v>84</v>
      </c>
    </row>
    <row r="1044" s="83" customFormat="1" spans="1:16">
      <c r="A1044" s="218">
        <v>805</v>
      </c>
      <c r="B1044" s="245" t="s">
        <v>626</v>
      </c>
      <c r="C1044" s="246">
        <v>331505023</v>
      </c>
      <c r="D1044" s="250" t="s">
        <v>1766</v>
      </c>
      <c r="E1044" s="247"/>
      <c r="F1044" s="247"/>
      <c r="G1044" s="248"/>
      <c r="H1044" s="113"/>
      <c r="I1044" s="131"/>
      <c r="J1044" s="235"/>
      <c r="K1044" s="132"/>
      <c r="L1044" s="132"/>
      <c r="M1044" s="132"/>
      <c r="N1044" s="133"/>
      <c r="O1044" s="129"/>
      <c r="P1044" s="130"/>
    </row>
    <row r="1045" spans="1:16">
      <c r="A1045" s="219">
        <v>806</v>
      </c>
      <c r="B1045" s="23" t="s">
        <v>626</v>
      </c>
      <c r="C1045" s="24" t="s">
        <v>1767</v>
      </c>
      <c r="D1045" s="25" t="s">
        <v>1766</v>
      </c>
      <c r="E1045" s="27"/>
      <c r="F1045" s="27"/>
      <c r="G1045" s="26" t="s">
        <v>61</v>
      </c>
      <c r="H1045" s="20">
        <v>2450</v>
      </c>
      <c r="I1045" s="57">
        <v>2020</v>
      </c>
      <c r="J1045" s="56">
        <v>1660</v>
      </c>
      <c r="K1045" s="17">
        <v>2817.5</v>
      </c>
      <c r="L1045" s="17">
        <v>2323</v>
      </c>
      <c r="M1045" s="17">
        <v>1909</v>
      </c>
      <c r="N1045" s="52">
        <v>0.15</v>
      </c>
      <c r="O1045" s="53">
        <v>455.333333333333</v>
      </c>
      <c r="P1045" s="54" t="s">
        <v>84</v>
      </c>
    </row>
    <row r="1046" ht="30" spans="1:16">
      <c r="A1046" s="237">
        <v>807</v>
      </c>
      <c r="B1046" s="23" t="s">
        <v>626</v>
      </c>
      <c r="C1046" s="24" t="s">
        <v>1768</v>
      </c>
      <c r="D1046" s="25" t="s">
        <v>1769</v>
      </c>
      <c r="E1046" s="27"/>
      <c r="F1046" s="27"/>
      <c r="G1046" s="26" t="s">
        <v>61</v>
      </c>
      <c r="H1046" s="20">
        <v>1110</v>
      </c>
      <c r="I1046" s="57">
        <v>910</v>
      </c>
      <c r="J1046" s="56">
        <v>750</v>
      </c>
      <c r="K1046" s="17">
        <v>1276.5</v>
      </c>
      <c r="L1046" s="17">
        <v>1046.5</v>
      </c>
      <c r="M1046" s="17">
        <v>862.5</v>
      </c>
      <c r="N1046" s="52">
        <v>0.15</v>
      </c>
      <c r="O1046" s="53">
        <v>32</v>
      </c>
      <c r="P1046" s="54" t="s">
        <v>84</v>
      </c>
    </row>
    <row r="1047" ht="30" spans="1:16">
      <c r="A1047" s="219">
        <v>808</v>
      </c>
      <c r="B1047" s="23" t="s">
        <v>626</v>
      </c>
      <c r="C1047" s="24" t="s">
        <v>1770</v>
      </c>
      <c r="D1047" s="25" t="s">
        <v>1771</v>
      </c>
      <c r="E1047" s="27"/>
      <c r="F1047" s="27"/>
      <c r="G1047" s="26" t="s">
        <v>61</v>
      </c>
      <c r="H1047" s="20">
        <v>670</v>
      </c>
      <c r="I1047" s="57">
        <v>550</v>
      </c>
      <c r="J1047" s="56">
        <v>450</v>
      </c>
      <c r="K1047" s="17">
        <v>770.5</v>
      </c>
      <c r="L1047" s="17">
        <v>632.5</v>
      </c>
      <c r="M1047" s="17">
        <v>517.5</v>
      </c>
      <c r="N1047" s="52">
        <v>0.15</v>
      </c>
      <c r="O1047" s="53">
        <v>55.6666666666667</v>
      </c>
      <c r="P1047" s="54" t="s">
        <v>84</v>
      </c>
    </row>
    <row r="1048" s="83" customFormat="1" ht="30" spans="1:16">
      <c r="A1048" s="218">
        <v>809</v>
      </c>
      <c r="B1048" s="245" t="s">
        <v>626</v>
      </c>
      <c r="C1048" s="246">
        <v>331505037</v>
      </c>
      <c r="D1048" s="250" t="s">
        <v>1772</v>
      </c>
      <c r="E1048" s="247" t="s">
        <v>1773</v>
      </c>
      <c r="F1048" s="263"/>
      <c r="G1048" s="248"/>
      <c r="H1048" s="113"/>
      <c r="I1048" s="131"/>
      <c r="J1048" s="235"/>
      <c r="K1048" s="132"/>
      <c r="L1048" s="132"/>
      <c r="M1048" s="132"/>
      <c r="N1048" s="133"/>
      <c r="O1048" s="129"/>
      <c r="P1048" s="130"/>
    </row>
    <row r="1049" ht="24" customHeight="1" spans="1:16">
      <c r="A1049" s="219">
        <v>810</v>
      </c>
      <c r="B1049" s="23" t="s">
        <v>626</v>
      </c>
      <c r="C1049" s="24" t="s">
        <v>1774</v>
      </c>
      <c r="D1049" s="25" t="s">
        <v>1772</v>
      </c>
      <c r="E1049" s="11"/>
      <c r="F1049" s="28"/>
      <c r="G1049" s="26" t="s">
        <v>61</v>
      </c>
      <c r="H1049" s="20">
        <v>1520</v>
      </c>
      <c r="I1049" s="57">
        <v>1260</v>
      </c>
      <c r="J1049" s="56">
        <v>1040</v>
      </c>
      <c r="K1049" s="17">
        <v>1748</v>
      </c>
      <c r="L1049" s="17">
        <v>1449</v>
      </c>
      <c r="M1049" s="17">
        <v>1196</v>
      </c>
      <c r="N1049" s="52">
        <v>0.15</v>
      </c>
      <c r="O1049" s="53">
        <v>7291</v>
      </c>
      <c r="P1049" s="54" t="s">
        <v>84</v>
      </c>
    </row>
    <row r="1050" ht="30" spans="1:16">
      <c r="A1050" s="237">
        <v>811</v>
      </c>
      <c r="B1050" s="23" t="s">
        <v>626</v>
      </c>
      <c r="C1050" s="24" t="s">
        <v>1775</v>
      </c>
      <c r="D1050" s="25" t="s">
        <v>1776</v>
      </c>
      <c r="E1050" s="27"/>
      <c r="F1050" s="28"/>
      <c r="G1050" s="26" t="s">
        <v>61</v>
      </c>
      <c r="H1050" s="20">
        <v>320</v>
      </c>
      <c r="I1050" s="57">
        <v>260</v>
      </c>
      <c r="J1050" s="56">
        <v>220</v>
      </c>
      <c r="K1050" s="17">
        <v>368</v>
      </c>
      <c r="L1050" s="17">
        <v>299</v>
      </c>
      <c r="M1050" s="17">
        <v>253</v>
      </c>
      <c r="N1050" s="52">
        <v>0.15</v>
      </c>
      <c r="O1050" s="53">
        <v>1262.33333333333</v>
      </c>
      <c r="P1050" s="54" t="s">
        <v>84</v>
      </c>
    </row>
    <row r="1051" ht="30" spans="1:16">
      <c r="A1051" s="219">
        <v>812</v>
      </c>
      <c r="B1051" s="23" t="s">
        <v>626</v>
      </c>
      <c r="C1051" s="24" t="s">
        <v>1777</v>
      </c>
      <c r="D1051" s="25" t="s">
        <v>1778</v>
      </c>
      <c r="E1051" s="27"/>
      <c r="F1051" s="28"/>
      <c r="G1051" s="26" t="s">
        <v>61</v>
      </c>
      <c r="H1051" s="20">
        <v>690</v>
      </c>
      <c r="I1051" s="57">
        <v>570</v>
      </c>
      <c r="J1051" s="56">
        <v>470</v>
      </c>
      <c r="K1051" s="17">
        <v>793.5</v>
      </c>
      <c r="L1051" s="17">
        <v>655.5</v>
      </c>
      <c r="M1051" s="17">
        <v>540.5</v>
      </c>
      <c r="N1051" s="52">
        <v>0.15</v>
      </c>
      <c r="O1051" s="53">
        <v>520</v>
      </c>
      <c r="P1051" s="54" t="s">
        <v>84</v>
      </c>
    </row>
    <row r="1052" ht="30" spans="1:16">
      <c r="A1052" s="237">
        <v>813</v>
      </c>
      <c r="B1052" s="23" t="s">
        <v>626</v>
      </c>
      <c r="C1052" s="24" t="s">
        <v>1779</v>
      </c>
      <c r="D1052" s="25" t="s">
        <v>1780</v>
      </c>
      <c r="E1052" s="27"/>
      <c r="F1052" s="28"/>
      <c r="G1052" s="26" t="s">
        <v>61</v>
      </c>
      <c r="H1052" s="20">
        <v>150</v>
      </c>
      <c r="I1052" s="57">
        <v>120</v>
      </c>
      <c r="J1052" s="56">
        <v>100</v>
      </c>
      <c r="K1052" s="17">
        <v>172.5</v>
      </c>
      <c r="L1052" s="17">
        <v>138</v>
      </c>
      <c r="M1052" s="17">
        <v>115</v>
      </c>
      <c r="N1052" s="52">
        <v>0.15</v>
      </c>
      <c r="O1052" s="53">
        <v>102.333333333333</v>
      </c>
      <c r="P1052" s="54" t="s">
        <v>84</v>
      </c>
    </row>
    <row r="1053" ht="30" spans="1:16">
      <c r="A1053" s="219">
        <v>814</v>
      </c>
      <c r="B1053" s="23" t="s">
        <v>626</v>
      </c>
      <c r="C1053" s="24" t="s">
        <v>1781</v>
      </c>
      <c r="D1053" s="25" t="s">
        <v>1782</v>
      </c>
      <c r="E1053" s="27"/>
      <c r="F1053" s="28"/>
      <c r="G1053" s="26" t="s">
        <v>61</v>
      </c>
      <c r="H1053" s="20">
        <v>410</v>
      </c>
      <c r="I1053" s="57">
        <v>340</v>
      </c>
      <c r="J1053" s="56">
        <v>280</v>
      </c>
      <c r="K1053" s="17">
        <v>471.5</v>
      </c>
      <c r="L1053" s="17">
        <v>391</v>
      </c>
      <c r="M1053" s="17">
        <v>322</v>
      </c>
      <c r="N1053" s="52">
        <v>0.15</v>
      </c>
      <c r="O1053" s="53">
        <v>6</v>
      </c>
      <c r="P1053" s="54" t="s">
        <v>84</v>
      </c>
    </row>
    <row r="1054" ht="30" spans="1:16">
      <c r="A1054" s="237">
        <v>815</v>
      </c>
      <c r="B1054" s="23" t="s">
        <v>626</v>
      </c>
      <c r="C1054" s="24" t="s">
        <v>1783</v>
      </c>
      <c r="D1054" s="25" t="s">
        <v>1784</v>
      </c>
      <c r="E1054" s="27"/>
      <c r="F1054" s="28"/>
      <c r="G1054" s="26" t="s">
        <v>61</v>
      </c>
      <c r="H1054" s="20">
        <v>90</v>
      </c>
      <c r="I1054" s="57">
        <v>70</v>
      </c>
      <c r="J1054" s="56">
        <v>60</v>
      </c>
      <c r="K1054" s="17">
        <v>103.5</v>
      </c>
      <c r="L1054" s="17">
        <v>80.5</v>
      </c>
      <c r="M1054" s="17">
        <v>69</v>
      </c>
      <c r="N1054" s="52">
        <v>0.15</v>
      </c>
      <c r="O1054" s="53">
        <v>34.3333333333333</v>
      </c>
      <c r="P1054" s="54" t="s">
        <v>84</v>
      </c>
    </row>
    <row r="1055" spans="1:16">
      <c r="A1055" s="219">
        <v>816</v>
      </c>
      <c r="B1055" s="23" t="s">
        <v>626</v>
      </c>
      <c r="C1055" s="243">
        <v>331506</v>
      </c>
      <c r="D1055" s="244" t="s">
        <v>1785</v>
      </c>
      <c r="E1055" s="27"/>
      <c r="F1055" s="27"/>
      <c r="G1055" s="26"/>
      <c r="H1055" s="20"/>
      <c r="I1055" s="57"/>
      <c r="J1055" s="56"/>
      <c r="K1055" s="17"/>
      <c r="L1055" s="17"/>
      <c r="M1055" s="17"/>
      <c r="N1055" s="52"/>
      <c r="O1055" s="53"/>
      <c r="P1055" s="54"/>
    </row>
    <row r="1056" s="83" customFormat="1" ht="22" customHeight="1" spans="1:16">
      <c r="A1056" s="218">
        <v>817</v>
      </c>
      <c r="B1056" s="245" t="s">
        <v>626</v>
      </c>
      <c r="C1056" s="246">
        <v>331506010</v>
      </c>
      <c r="D1056" s="247" t="s">
        <v>1786</v>
      </c>
      <c r="E1056" s="247"/>
      <c r="F1056" s="247"/>
      <c r="G1056" s="248"/>
      <c r="H1056" s="113"/>
      <c r="I1056" s="131"/>
      <c r="J1056" s="235"/>
      <c r="K1056" s="132"/>
      <c r="L1056" s="132"/>
      <c r="M1056" s="132"/>
      <c r="N1056" s="133"/>
      <c r="O1056" s="129"/>
      <c r="P1056" s="130"/>
    </row>
    <row r="1057" ht="22" customHeight="1" spans="1:16">
      <c r="A1057" s="219">
        <v>818</v>
      </c>
      <c r="B1057" s="23" t="s">
        <v>626</v>
      </c>
      <c r="C1057" s="24" t="s">
        <v>1787</v>
      </c>
      <c r="D1057" s="27" t="s">
        <v>1786</v>
      </c>
      <c r="E1057" s="27"/>
      <c r="F1057" s="27"/>
      <c r="G1057" s="26" t="s">
        <v>61</v>
      </c>
      <c r="H1057" s="20">
        <v>2160</v>
      </c>
      <c r="I1057" s="57">
        <v>1780</v>
      </c>
      <c r="J1057" s="56">
        <v>1470</v>
      </c>
      <c r="K1057" s="17">
        <v>2484</v>
      </c>
      <c r="L1057" s="17">
        <v>2047</v>
      </c>
      <c r="M1057" s="17">
        <v>1690.5</v>
      </c>
      <c r="N1057" s="52">
        <v>0.15</v>
      </c>
      <c r="O1057" s="53">
        <v>426.333333333333</v>
      </c>
      <c r="P1057" s="54" t="s">
        <v>25</v>
      </c>
    </row>
    <row r="1058" ht="30" spans="1:16">
      <c r="A1058" s="237">
        <v>819</v>
      </c>
      <c r="B1058" s="23" t="s">
        <v>626</v>
      </c>
      <c r="C1058" s="24" t="s">
        <v>1788</v>
      </c>
      <c r="D1058" s="25" t="s">
        <v>1789</v>
      </c>
      <c r="E1058" s="27"/>
      <c r="F1058" s="27"/>
      <c r="G1058" s="26" t="s">
        <v>61</v>
      </c>
      <c r="H1058" s="20">
        <v>980</v>
      </c>
      <c r="I1058" s="57">
        <v>810</v>
      </c>
      <c r="J1058" s="56">
        <v>670</v>
      </c>
      <c r="K1058" s="17">
        <v>1127</v>
      </c>
      <c r="L1058" s="17">
        <v>931.5</v>
      </c>
      <c r="M1058" s="17">
        <v>770.5</v>
      </c>
      <c r="N1058" s="52">
        <v>0.15</v>
      </c>
      <c r="O1058" s="53">
        <v>560.666666666667</v>
      </c>
      <c r="P1058" s="54" t="s">
        <v>25</v>
      </c>
    </row>
    <row r="1059" ht="30" spans="1:16">
      <c r="A1059" s="219">
        <v>820</v>
      </c>
      <c r="B1059" s="23" t="s">
        <v>626</v>
      </c>
      <c r="C1059" s="24" t="s">
        <v>1790</v>
      </c>
      <c r="D1059" s="25" t="s">
        <v>1791</v>
      </c>
      <c r="E1059" s="27"/>
      <c r="F1059" s="27"/>
      <c r="G1059" s="26" t="s">
        <v>61</v>
      </c>
      <c r="H1059" s="20">
        <v>590</v>
      </c>
      <c r="I1059" s="57">
        <v>480</v>
      </c>
      <c r="J1059" s="56">
        <v>400</v>
      </c>
      <c r="K1059" s="17">
        <v>678.5</v>
      </c>
      <c r="L1059" s="17">
        <v>552</v>
      </c>
      <c r="M1059" s="17">
        <v>460</v>
      </c>
      <c r="N1059" s="52">
        <v>0.15</v>
      </c>
      <c r="O1059" s="53">
        <v>1</v>
      </c>
      <c r="P1059" s="54" t="s">
        <v>25</v>
      </c>
    </row>
    <row r="1060" s="83" customFormat="1" ht="30" spans="1:16">
      <c r="A1060" s="218">
        <v>821</v>
      </c>
      <c r="B1060" s="245" t="s">
        <v>626</v>
      </c>
      <c r="C1060" s="246">
        <v>331506012</v>
      </c>
      <c r="D1060" s="250" t="s">
        <v>1792</v>
      </c>
      <c r="E1060" s="247"/>
      <c r="F1060" s="247"/>
      <c r="G1060" s="248"/>
      <c r="H1060" s="113"/>
      <c r="I1060" s="131"/>
      <c r="J1060" s="235"/>
      <c r="K1060" s="132"/>
      <c r="L1060" s="132"/>
      <c r="M1060" s="132"/>
      <c r="N1060" s="133"/>
      <c r="O1060" s="129"/>
      <c r="P1060" s="130"/>
    </row>
    <row r="1061" ht="30" spans="1:16">
      <c r="A1061" s="219">
        <v>822</v>
      </c>
      <c r="B1061" s="23" t="s">
        <v>626</v>
      </c>
      <c r="C1061" s="24" t="s">
        <v>1793</v>
      </c>
      <c r="D1061" s="25" t="s">
        <v>1792</v>
      </c>
      <c r="E1061" s="27"/>
      <c r="F1061" s="27"/>
      <c r="G1061" s="26" t="s">
        <v>61</v>
      </c>
      <c r="H1061" s="20">
        <v>2400</v>
      </c>
      <c r="I1061" s="57">
        <v>1980</v>
      </c>
      <c r="J1061" s="56">
        <v>1630</v>
      </c>
      <c r="K1061" s="17">
        <v>2760</v>
      </c>
      <c r="L1061" s="17">
        <v>2277</v>
      </c>
      <c r="M1061" s="17">
        <v>1874.5</v>
      </c>
      <c r="N1061" s="52">
        <v>0.15</v>
      </c>
      <c r="O1061" s="53">
        <v>791.333333333333</v>
      </c>
      <c r="P1061" s="54" t="s">
        <v>25</v>
      </c>
    </row>
    <row r="1062" ht="45" spans="1:16">
      <c r="A1062" s="237">
        <v>823</v>
      </c>
      <c r="B1062" s="23" t="s">
        <v>626</v>
      </c>
      <c r="C1062" s="24" t="s">
        <v>1794</v>
      </c>
      <c r="D1062" s="25" t="s">
        <v>1795</v>
      </c>
      <c r="E1062" s="27"/>
      <c r="F1062" s="27"/>
      <c r="G1062" s="26" t="s">
        <v>61</v>
      </c>
      <c r="H1062" s="20">
        <v>1090</v>
      </c>
      <c r="I1062" s="57">
        <v>900</v>
      </c>
      <c r="J1062" s="56">
        <v>740</v>
      </c>
      <c r="K1062" s="17">
        <v>1253.5</v>
      </c>
      <c r="L1062" s="17">
        <v>1035</v>
      </c>
      <c r="M1062" s="17">
        <v>851</v>
      </c>
      <c r="N1062" s="52">
        <v>0.15</v>
      </c>
      <c r="O1062" s="53">
        <v>41</v>
      </c>
      <c r="P1062" s="54" t="s">
        <v>25</v>
      </c>
    </row>
    <row r="1063" ht="30" spans="1:16">
      <c r="A1063" s="219">
        <v>824</v>
      </c>
      <c r="B1063" s="23" t="s">
        <v>626</v>
      </c>
      <c r="C1063" s="24" t="s">
        <v>1796</v>
      </c>
      <c r="D1063" s="25" t="s">
        <v>1797</v>
      </c>
      <c r="E1063" s="27"/>
      <c r="F1063" s="27"/>
      <c r="G1063" s="26" t="s">
        <v>61</v>
      </c>
      <c r="H1063" s="20">
        <v>650</v>
      </c>
      <c r="I1063" s="57">
        <v>540</v>
      </c>
      <c r="J1063" s="56">
        <v>440</v>
      </c>
      <c r="K1063" s="17">
        <v>747.5</v>
      </c>
      <c r="L1063" s="17">
        <v>621</v>
      </c>
      <c r="M1063" s="17">
        <v>506</v>
      </c>
      <c r="N1063" s="52">
        <v>0.15</v>
      </c>
      <c r="O1063" s="53">
        <v>1</v>
      </c>
      <c r="P1063" s="54" t="s">
        <v>25</v>
      </c>
    </row>
    <row r="1064" s="83" customFormat="1" ht="30" spans="1:16">
      <c r="A1064" s="218">
        <v>825</v>
      </c>
      <c r="B1064" s="245" t="s">
        <v>626</v>
      </c>
      <c r="C1064" s="246">
        <v>331506013</v>
      </c>
      <c r="D1064" s="250" t="s">
        <v>1798</v>
      </c>
      <c r="E1064" s="247"/>
      <c r="F1064" s="247"/>
      <c r="G1064" s="248"/>
      <c r="H1064" s="113"/>
      <c r="I1064" s="131"/>
      <c r="J1064" s="235"/>
      <c r="K1064" s="132"/>
      <c r="L1064" s="132"/>
      <c r="M1064" s="132"/>
      <c r="N1064" s="133"/>
      <c r="O1064" s="129"/>
      <c r="P1064" s="130"/>
    </row>
    <row r="1065" ht="30" spans="1:16">
      <c r="A1065" s="219">
        <v>826</v>
      </c>
      <c r="B1065" s="23" t="s">
        <v>626</v>
      </c>
      <c r="C1065" s="24" t="s">
        <v>1799</v>
      </c>
      <c r="D1065" s="25" t="s">
        <v>1798</v>
      </c>
      <c r="E1065" s="27"/>
      <c r="F1065" s="27"/>
      <c r="G1065" s="26" t="s">
        <v>61</v>
      </c>
      <c r="H1065" s="20">
        <v>2560</v>
      </c>
      <c r="I1065" s="57">
        <v>2110</v>
      </c>
      <c r="J1065" s="56">
        <v>1740</v>
      </c>
      <c r="K1065" s="17">
        <v>2944</v>
      </c>
      <c r="L1065" s="17">
        <v>2426.5</v>
      </c>
      <c r="M1065" s="17">
        <v>2001</v>
      </c>
      <c r="N1065" s="52">
        <v>0.15</v>
      </c>
      <c r="O1065" s="53">
        <v>86</v>
      </c>
      <c r="P1065" s="54" t="s">
        <v>25</v>
      </c>
    </row>
    <row r="1066" ht="45" spans="1:16">
      <c r="A1066" s="237">
        <v>827</v>
      </c>
      <c r="B1066" s="23" t="s">
        <v>626</v>
      </c>
      <c r="C1066" s="24" t="s">
        <v>1800</v>
      </c>
      <c r="D1066" s="25" t="s">
        <v>1801</v>
      </c>
      <c r="E1066" s="27"/>
      <c r="F1066" s="27"/>
      <c r="G1066" s="26" t="s">
        <v>61</v>
      </c>
      <c r="H1066" s="20">
        <v>1160</v>
      </c>
      <c r="I1066" s="57">
        <v>950</v>
      </c>
      <c r="J1066" s="56">
        <v>780</v>
      </c>
      <c r="K1066" s="17">
        <v>1334</v>
      </c>
      <c r="L1066" s="17">
        <v>1092.5</v>
      </c>
      <c r="M1066" s="17">
        <v>897</v>
      </c>
      <c r="N1066" s="52">
        <v>0.15</v>
      </c>
      <c r="O1066" s="53">
        <v>15.3333333333333</v>
      </c>
      <c r="P1066" s="54" t="s">
        <v>25</v>
      </c>
    </row>
    <row r="1067" ht="30" spans="1:16">
      <c r="A1067" s="219">
        <v>828</v>
      </c>
      <c r="B1067" s="23" t="s">
        <v>626</v>
      </c>
      <c r="C1067" s="24" t="s">
        <v>1802</v>
      </c>
      <c r="D1067" s="25" t="s">
        <v>1803</v>
      </c>
      <c r="E1067" s="27"/>
      <c r="F1067" s="27"/>
      <c r="G1067" s="26" t="s">
        <v>61</v>
      </c>
      <c r="H1067" s="20">
        <v>700</v>
      </c>
      <c r="I1067" s="57">
        <v>570</v>
      </c>
      <c r="J1067" s="56">
        <v>470</v>
      </c>
      <c r="K1067" s="17">
        <v>805</v>
      </c>
      <c r="L1067" s="17">
        <v>655.5</v>
      </c>
      <c r="M1067" s="17">
        <v>540.5</v>
      </c>
      <c r="N1067" s="52">
        <v>0.15</v>
      </c>
      <c r="O1067" s="53">
        <v>0.666666666666667</v>
      </c>
      <c r="P1067" s="54" t="s">
        <v>25</v>
      </c>
    </row>
    <row r="1068" s="83" customFormat="1" ht="30" spans="1:16">
      <c r="A1068" s="218">
        <v>829</v>
      </c>
      <c r="B1068" s="245" t="s">
        <v>626</v>
      </c>
      <c r="C1068" s="246">
        <v>331506018</v>
      </c>
      <c r="D1068" s="250" t="s">
        <v>1804</v>
      </c>
      <c r="E1068" s="247" t="s">
        <v>1805</v>
      </c>
      <c r="F1068" s="247"/>
      <c r="G1068" s="248"/>
      <c r="H1068" s="113"/>
      <c r="I1068" s="131"/>
      <c r="J1068" s="235"/>
      <c r="K1068" s="132"/>
      <c r="L1068" s="132"/>
      <c r="M1068" s="132"/>
      <c r="N1068" s="133"/>
      <c r="O1068" s="129"/>
      <c r="P1068" s="130"/>
    </row>
    <row r="1069" spans="1:16">
      <c r="A1069" s="219">
        <v>830</v>
      </c>
      <c r="B1069" s="23" t="s">
        <v>626</v>
      </c>
      <c r="C1069" s="24" t="s">
        <v>1806</v>
      </c>
      <c r="D1069" s="25" t="s">
        <v>1804</v>
      </c>
      <c r="E1069" s="27"/>
      <c r="F1069" s="27"/>
      <c r="G1069" s="26" t="s">
        <v>61</v>
      </c>
      <c r="H1069" s="20">
        <v>1570</v>
      </c>
      <c r="I1069" s="57">
        <v>1290</v>
      </c>
      <c r="J1069" s="56">
        <v>1070</v>
      </c>
      <c r="K1069" s="17">
        <v>1805.5</v>
      </c>
      <c r="L1069" s="17">
        <v>1483.5</v>
      </c>
      <c r="M1069" s="17">
        <v>1230.5</v>
      </c>
      <c r="N1069" s="52">
        <v>0.15</v>
      </c>
      <c r="O1069" s="53">
        <v>115.333333333333</v>
      </c>
      <c r="P1069" s="54" t="s">
        <v>84</v>
      </c>
    </row>
    <row r="1070" spans="1:16">
      <c r="A1070" s="237">
        <v>831</v>
      </c>
      <c r="B1070" s="23" t="s">
        <v>626</v>
      </c>
      <c r="C1070" s="24" t="s">
        <v>1807</v>
      </c>
      <c r="D1070" s="25" t="s">
        <v>1808</v>
      </c>
      <c r="E1070" s="27"/>
      <c r="F1070" s="27"/>
      <c r="G1070" s="26" t="s">
        <v>61</v>
      </c>
      <c r="H1070" s="20">
        <v>1890</v>
      </c>
      <c r="I1070" s="57">
        <v>1600</v>
      </c>
      <c r="J1070" s="56">
        <v>1380</v>
      </c>
      <c r="K1070" s="17">
        <v>2173.5</v>
      </c>
      <c r="L1070" s="17">
        <v>1840</v>
      </c>
      <c r="M1070" s="17">
        <v>1587</v>
      </c>
      <c r="N1070" s="52">
        <v>0.15</v>
      </c>
      <c r="O1070" s="53">
        <v>3</v>
      </c>
      <c r="P1070" s="54" t="s">
        <v>25</v>
      </c>
    </row>
    <row r="1071" ht="30" spans="1:16">
      <c r="A1071" s="219">
        <v>832</v>
      </c>
      <c r="B1071" s="23" t="s">
        <v>626</v>
      </c>
      <c r="C1071" s="24" t="s">
        <v>1809</v>
      </c>
      <c r="D1071" s="25" t="s">
        <v>1810</v>
      </c>
      <c r="E1071" s="27"/>
      <c r="F1071" s="27"/>
      <c r="G1071" s="26" t="s">
        <v>61</v>
      </c>
      <c r="H1071" s="20">
        <v>710</v>
      </c>
      <c r="I1071" s="57">
        <v>580</v>
      </c>
      <c r="J1071" s="56">
        <v>480</v>
      </c>
      <c r="K1071" s="17">
        <v>816.5</v>
      </c>
      <c r="L1071" s="17">
        <v>667</v>
      </c>
      <c r="M1071" s="17">
        <v>552</v>
      </c>
      <c r="N1071" s="52">
        <v>0.15</v>
      </c>
      <c r="O1071" s="53">
        <v>90</v>
      </c>
      <c r="P1071" s="54" t="s">
        <v>84</v>
      </c>
    </row>
    <row r="1072" ht="30" spans="1:16">
      <c r="A1072" s="237">
        <v>833</v>
      </c>
      <c r="B1072" s="23" t="s">
        <v>626</v>
      </c>
      <c r="C1072" s="24" t="s">
        <v>1811</v>
      </c>
      <c r="D1072" s="25" t="s">
        <v>1812</v>
      </c>
      <c r="E1072" s="27"/>
      <c r="F1072" s="27"/>
      <c r="G1072" s="26" t="s">
        <v>61</v>
      </c>
      <c r="H1072" s="20">
        <v>780</v>
      </c>
      <c r="I1072" s="57">
        <v>720</v>
      </c>
      <c r="J1072" s="56">
        <v>620</v>
      </c>
      <c r="K1072" s="17">
        <v>897</v>
      </c>
      <c r="L1072" s="17">
        <v>828</v>
      </c>
      <c r="M1072" s="17">
        <v>713</v>
      </c>
      <c r="N1072" s="52">
        <v>0.15</v>
      </c>
      <c r="O1072" s="53">
        <v>3</v>
      </c>
      <c r="P1072" s="54" t="s">
        <v>25</v>
      </c>
    </row>
    <row r="1073" ht="30" spans="1:16">
      <c r="A1073" s="219">
        <v>834</v>
      </c>
      <c r="B1073" s="23" t="s">
        <v>626</v>
      </c>
      <c r="C1073" s="24" t="s">
        <v>1813</v>
      </c>
      <c r="D1073" s="25" t="s">
        <v>1814</v>
      </c>
      <c r="E1073" s="27"/>
      <c r="F1073" s="27"/>
      <c r="G1073" s="26" t="s">
        <v>61</v>
      </c>
      <c r="H1073" s="20">
        <v>430</v>
      </c>
      <c r="I1073" s="57">
        <v>350</v>
      </c>
      <c r="J1073" s="56">
        <v>290</v>
      </c>
      <c r="K1073" s="17">
        <v>494.5</v>
      </c>
      <c r="L1073" s="17">
        <v>402.5</v>
      </c>
      <c r="M1073" s="17">
        <v>333.5</v>
      </c>
      <c r="N1073" s="52">
        <v>0.15</v>
      </c>
      <c r="O1073" s="53">
        <v>1</v>
      </c>
      <c r="P1073" s="54" t="s">
        <v>84</v>
      </c>
    </row>
    <row r="1074" ht="30" spans="1:16">
      <c r="A1074" s="237">
        <v>835</v>
      </c>
      <c r="B1074" s="23" t="s">
        <v>626</v>
      </c>
      <c r="C1074" s="24" t="s">
        <v>1815</v>
      </c>
      <c r="D1074" s="25" t="s">
        <v>1816</v>
      </c>
      <c r="E1074" s="27"/>
      <c r="F1074" s="27"/>
      <c r="G1074" s="26" t="s">
        <v>61</v>
      </c>
      <c r="H1074" s="20">
        <v>510</v>
      </c>
      <c r="I1074" s="57">
        <v>430</v>
      </c>
      <c r="J1074" s="56">
        <v>370</v>
      </c>
      <c r="K1074" s="17">
        <v>586.5</v>
      </c>
      <c r="L1074" s="17">
        <v>494.5</v>
      </c>
      <c r="M1074" s="17">
        <v>425.5</v>
      </c>
      <c r="N1074" s="52">
        <v>0.15</v>
      </c>
      <c r="O1074" s="53">
        <v>0</v>
      </c>
      <c r="P1074" s="54" t="s">
        <v>25</v>
      </c>
    </row>
    <row r="1075" s="83" customFormat="1" spans="1:16">
      <c r="A1075" s="218">
        <v>836</v>
      </c>
      <c r="B1075" s="245" t="s">
        <v>626</v>
      </c>
      <c r="C1075" s="246">
        <v>331506019</v>
      </c>
      <c r="D1075" s="250" t="s">
        <v>1817</v>
      </c>
      <c r="E1075" s="247" t="s">
        <v>1818</v>
      </c>
      <c r="F1075" s="247"/>
      <c r="G1075" s="248"/>
      <c r="H1075" s="113"/>
      <c r="I1075" s="131"/>
      <c r="J1075" s="235"/>
      <c r="K1075" s="132"/>
      <c r="L1075" s="132"/>
      <c r="M1075" s="132"/>
      <c r="N1075" s="133"/>
      <c r="O1075" s="129"/>
      <c r="P1075" s="130"/>
    </row>
    <row r="1076" spans="1:16">
      <c r="A1076" s="237">
        <v>837</v>
      </c>
      <c r="B1076" s="23" t="s">
        <v>626</v>
      </c>
      <c r="C1076" s="24" t="s">
        <v>1819</v>
      </c>
      <c r="D1076" s="25" t="s">
        <v>1817</v>
      </c>
      <c r="E1076" s="27"/>
      <c r="F1076" s="27"/>
      <c r="G1076" s="26" t="s">
        <v>61</v>
      </c>
      <c r="H1076" s="20">
        <v>1890</v>
      </c>
      <c r="I1076" s="57">
        <v>1550</v>
      </c>
      <c r="J1076" s="56">
        <v>1290</v>
      </c>
      <c r="K1076" s="17">
        <v>2173.5</v>
      </c>
      <c r="L1076" s="17">
        <v>1782.5</v>
      </c>
      <c r="M1076" s="17">
        <v>1483.5</v>
      </c>
      <c r="N1076" s="52">
        <v>0.15</v>
      </c>
      <c r="O1076" s="53">
        <v>526.666666666667</v>
      </c>
      <c r="P1076" s="54" t="s">
        <v>84</v>
      </c>
    </row>
    <row r="1077" ht="20" customHeight="1" spans="1:16">
      <c r="A1077" s="219">
        <v>838</v>
      </c>
      <c r="B1077" s="23" t="s">
        <v>626</v>
      </c>
      <c r="C1077" s="24" t="s">
        <v>1820</v>
      </c>
      <c r="D1077" s="25" t="s">
        <v>1821</v>
      </c>
      <c r="E1077" s="27"/>
      <c r="F1077" s="27"/>
      <c r="G1077" s="26" t="s">
        <v>61</v>
      </c>
      <c r="H1077" s="20">
        <v>2210</v>
      </c>
      <c r="I1077" s="57">
        <v>1860</v>
      </c>
      <c r="J1077" s="56">
        <v>1600</v>
      </c>
      <c r="K1077" s="17">
        <v>2541.5</v>
      </c>
      <c r="L1077" s="17">
        <v>2139</v>
      </c>
      <c r="M1077" s="17">
        <v>1840</v>
      </c>
      <c r="N1077" s="52">
        <v>0.15</v>
      </c>
      <c r="O1077" s="53">
        <v>4</v>
      </c>
      <c r="P1077" s="54" t="s">
        <v>25</v>
      </c>
    </row>
    <row r="1078" ht="30" spans="1:16">
      <c r="A1078" s="237">
        <v>839</v>
      </c>
      <c r="B1078" s="23" t="s">
        <v>626</v>
      </c>
      <c r="C1078" s="24" t="s">
        <v>1822</v>
      </c>
      <c r="D1078" s="25" t="s">
        <v>1823</v>
      </c>
      <c r="E1078" s="27"/>
      <c r="F1078" s="27"/>
      <c r="G1078" s="26" t="s">
        <v>61</v>
      </c>
      <c r="H1078" s="20">
        <v>860</v>
      </c>
      <c r="I1078" s="57">
        <v>700</v>
      </c>
      <c r="J1078" s="56">
        <v>580</v>
      </c>
      <c r="K1078" s="17">
        <v>989</v>
      </c>
      <c r="L1078" s="17">
        <v>805</v>
      </c>
      <c r="M1078" s="17">
        <v>667</v>
      </c>
      <c r="N1078" s="52">
        <v>0.15</v>
      </c>
      <c r="O1078" s="53">
        <v>2530.66666666667</v>
      </c>
      <c r="P1078" s="54" t="s">
        <v>84</v>
      </c>
    </row>
    <row r="1079" ht="30" spans="1:16">
      <c r="A1079" s="219">
        <v>840</v>
      </c>
      <c r="B1079" s="23" t="s">
        <v>626</v>
      </c>
      <c r="C1079" s="24" t="s">
        <v>1824</v>
      </c>
      <c r="D1079" s="25" t="s">
        <v>1825</v>
      </c>
      <c r="E1079" s="27"/>
      <c r="F1079" s="27"/>
      <c r="G1079" s="26" t="s">
        <v>61</v>
      </c>
      <c r="H1079" s="20">
        <v>1000</v>
      </c>
      <c r="I1079" s="57">
        <v>840</v>
      </c>
      <c r="J1079" s="56">
        <v>720</v>
      </c>
      <c r="K1079" s="17">
        <v>1150</v>
      </c>
      <c r="L1079" s="17">
        <v>966</v>
      </c>
      <c r="M1079" s="17">
        <v>828</v>
      </c>
      <c r="N1079" s="52">
        <v>0.15</v>
      </c>
      <c r="O1079" s="53">
        <v>12.3333333333333</v>
      </c>
      <c r="P1079" s="54" t="s">
        <v>25</v>
      </c>
    </row>
    <row r="1080" ht="30" spans="1:16">
      <c r="A1080" s="237">
        <v>841</v>
      </c>
      <c r="B1080" s="23" t="s">
        <v>626</v>
      </c>
      <c r="C1080" s="24" t="s">
        <v>1826</v>
      </c>
      <c r="D1080" s="25" t="s">
        <v>1827</v>
      </c>
      <c r="E1080" s="27"/>
      <c r="F1080" s="27"/>
      <c r="G1080" s="26" t="s">
        <v>61</v>
      </c>
      <c r="H1080" s="20">
        <v>510</v>
      </c>
      <c r="I1080" s="57">
        <v>420</v>
      </c>
      <c r="J1080" s="56">
        <v>350</v>
      </c>
      <c r="K1080" s="17">
        <v>586.5</v>
      </c>
      <c r="L1080" s="17">
        <v>483</v>
      </c>
      <c r="M1080" s="17">
        <v>402.5</v>
      </c>
      <c r="N1080" s="52">
        <v>0.15</v>
      </c>
      <c r="O1080" s="53">
        <v>2</v>
      </c>
      <c r="P1080" s="54" t="s">
        <v>84</v>
      </c>
    </row>
    <row r="1081" ht="30" spans="1:16">
      <c r="A1081" s="219">
        <v>842</v>
      </c>
      <c r="B1081" s="23" t="s">
        <v>626</v>
      </c>
      <c r="C1081" s="24" t="s">
        <v>1828</v>
      </c>
      <c r="D1081" s="25" t="s">
        <v>1829</v>
      </c>
      <c r="E1081" s="27"/>
      <c r="F1081" s="27"/>
      <c r="G1081" s="26" t="s">
        <v>61</v>
      </c>
      <c r="H1081" s="20">
        <v>600</v>
      </c>
      <c r="I1081" s="57">
        <v>500</v>
      </c>
      <c r="J1081" s="56">
        <v>430</v>
      </c>
      <c r="K1081" s="17">
        <v>690</v>
      </c>
      <c r="L1081" s="17">
        <v>575</v>
      </c>
      <c r="M1081" s="17">
        <v>494.5</v>
      </c>
      <c r="N1081" s="52">
        <v>0.15</v>
      </c>
      <c r="O1081" s="53">
        <v>0</v>
      </c>
      <c r="P1081" s="54" t="s">
        <v>25</v>
      </c>
    </row>
    <row r="1082" s="83" customFormat="1" ht="45" spans="1:16">
      <c r="A1082" s="218">
        <v>843</v>
      </c>
      <c r="B1082" s="245" t="s">
        <v>626</v>
      </c>
      <c r="C1082" s="246">
        <v>331506020</v>
      </c>
      <c r="D1082" s="250" t="s">
        <v>1830</v>
      </c>
      <c r="E1082" s="247" t="s">
        <v>1831</v>
      </c>
      <c r="F1082" s="247"/>
      <c r="G1082" s="248" t="s">
        <v>61</v>
      </c>
      <c r="H1082" s="113"/>
      <c r="I1082" s="131"/>
      <c r="J1082" s="235"/>
      <c r="K1082" s="132"/>
      <c r="L1082" s="132"/>
      <c r="M1082" s="132"/>
      <c r="N1082" s="133"/>
      <c r="O1082" s="129"/>
      <c r="P1082" s="130"/>
    </row>
    <row r="1083" spans="1:16">
      <c r="A1083" s="219">
        <v>844</v>
      </c>
      <c r="B1083" s="23" t="s">
        <v>626</v>
      </c>
      <c r="C1083" s="24" t="s">
        <v>1832</v>
      </c>
      <c r="D1083" s="25" t="s">
        <v>1830</v>
      </c>
      <c r="E1083" s="27"/>
      <c r="F1083" s="27"/>
      <c r="G1083" s="26" t="s">
        <v>61</v>
      </c>
      <c r="H1083" s="20">
        <v>2050</v>
      </c>
      <c r="I1083" s="57">
        <v>1690</v>
      </c>
      <c r="J1083" s="56">
        <v>1400</v>
      </c>
      <c r="K1083" s="17">
        <v>2357.5</v>
      </c>
      <c r="L1083" s="17">
        <v>1943.5</v>
      </c>
      <c r="M1083" s="17">
        <v>1610</v>
      </c>
      <c r="N1083" s="52">
        <v>0.15</v>
      </c>
      <c r="O1083" s="53">
        <v>2992</v>
      </c>
      <c r="P1083" s="54" t="s">
        <v>25</v>
      </c>
    </row>
    <row r="1084" spans="1:16">
      <c r="A1084" s="237">
        <v>845</v>
      </c>
      <c r="B1084" s="23" t="s">
        <v>626</v>
      </c>
      <c r="C1084" s="24" t="s">
        <v>1833</v>
      </c>
      <c r="D1084" s="25" t="s">
        <v>1834</v>
      </c>
      <c r="E1084" s="27"/>
      <c r="F1084" s="27"/>
      <c r="G1084" s="26" t="s">
        <v>61</v>
      </c>
      <c r="H1084" s="20">
        <v>2370</v>
      </c>
      <c r="I1084" s="57">
        <v>2000</v>
      </c>
      <c r="J1084" s="56">
        <v>1710</v>
      </c>
      <c r="K1084" s="17">
        <v>2725.5</v>
      </c>
      <c r="L1084" s="17">
        <v>2300</v>
      </c>
      <c r="M1084" s="17">
        <v>1966.5</v>
      </c>
      <c r="N1084" s="52">
        <v>0.15</v>
      </c>
      <c r="O1084" s="53">
        <v>12.6666666666667</v>
      </c>
      <c r="P1084" s="54" t="s">
        <v>25</v>
      </c>
    </row>
    <row r="1085" ht="30" spans="1:16">
      <c r="A1085" s="219">
        <v>846</v>
      </c>
      <c r="B1085" s="23" t="s">
        <v>626</v>
      </c>
      <c r="C1085" s="24" t="s">
        <v>1835</v>
      </c>
      <c r="D1085" s="25" t="s">
        <v>1836</v>
      </c>
      <c r="E1085" s="27"/>
      <c r="F1085" s="27"/>
      <c r="G1085" s="26" t="s">
        <v>61</v>
      </c>
      <c r="H1085" s="20">
        <v>930</v>
      </c>
      <c r="I1085" s="57">
        <v>760</v>
      </c>
      <c r="J1085" s="56">
        <v>630</v>
      </c>
      <c r="K1085" s="17">
        <v>1069.5</v>
      </c>
      <c r="L1085" s="17">
        <v>874</v>
      </c>
      <c r="M1085" s="17">
        <v>724.5</v>
      </c>
      <c r="N1085" s="52">
        <v>0.15</v>
      </c>
      <c r="O1085" s="53">
        <v>1878.66666666667</v>
      </c>
      <c r="P1085" s="54" t="s">
        <v>25</v>
      </c>
    </row>
    <row r="1086" ht="30" spans="1:16">
      <c r="A1086" s="237">
        <v>847</v>
      </c>
      <c r="B1086" s="23" t="s">
        <v>626</v>
      </c>
      <c r="C1086" s="24" t="s">
        <v>1837</v>
      </c>
      <c r="D1086" s="25" t="s">
        <v>1838</v>
      </c>
      <c r="E1086" s="27"/>
      <c r="F1086" s="27"/>
      <c r="G1086" s="26" t="s">
        <v>61</v>
      </c>
      <c r="H1086" s="20">
        <v>1070</v>
      </c>
      <c r="I1086" s="57">
        <v>900</v>
      </c>
      <c r="J1086" s="56">
        <v>770</v>
      </c>
      <c r="K1086" s="17">
        <v>1230.5</v>
      </c>
      <c r="L1086" s="17">
        <v>1035</v>
      </c>
      <c r="M1086" s="17">
        <v>885.5</v>
      </c>
      <c r="N1086" s="52">
        <v>0.15</v>
      </c>
      <c r="O1086" s="53">
        <v>33.6666666666667</v>
      </c>
      <c r="P1086" s="54" t="s">
        <v>25</v>
      </c>
    </row>
    <row r="1087" ht="30" spans="1:16">
      <c r="A1087" s="219">
        <v>848</v>
      </c>
      <c r="B1087" s="23" t="s">
        <v>626</v>
      </c>
      <c r="C1087" s="249" t="s">
        <v>1839</v>
      </c>
      <c r="D1087" s="25" t="s">
        <v>1840</v>
      </c>
      <c r="E1087" s="27"/>
      <c r="F1087" s="27"/>
      <c r="G1087" s="26" t="s">
        <v>61</v>
      </c>
      <c r="H1087" s="20">
        <v>560</v>
      </c>
      <c r="I1087" s="57">
        <v>460</v>
      </c>
      <c r="J1087" s="56">
        <v>380</v>
      </c>
      <c r="K1087" s="17">
        <v>644</v>
      </c>
      <c r="L1087" s="17">
        <v>529</v>
      </c>
      <c r="M1087" s="17">
        <v>437</v>
      </c>
      <c r="N1087" s="52">
        <v>0.15</v>
      </c>
      <c r="O1087" s="53">
        <v>7</v>
      </c>
      <c r="P1087" s="54" t="s">
        <v>25</v>
      </c>
    </row>
    <row r="1088" ht="30" spans="1:16">
      <c r="A1088" s="237">
        <v>849</v>
      </c>
      <c r="B1088" s="23" t="s">
        <v>626</v>
      </c>
      <c r="C1088" s="24" t="s">
        <v>1841</v>
      </c>
      <c r="D1088" s="25" t="s">
        <v>1842</v>
      </c>
      <c r="E1088" s="27"/>
      <c r="F1088" s="27"/>
      <c r="G1088" s="26" t="s">
        <v>61</v>
      </c>
      <c r="H1088" s="20">
        <v>640</v>
      </c>
      <c r="I1088" s="57">
        <v>540</v>
      </c>
      <c r="J1088" s="56">
        <v>460</v>
      </c>
      <c r="K1088" s="17">
        <v>736</v>
      </c>
      <c r="L1088" s="17">
        <v>621</v>
      </c>
      <c r="M1088" s="17">
        <v>529</v>
      </c>
      <c r="N1088" s="52">
        <v>0.15</v>
      </c>
      <c r="O1088" s="53">
        <v>38834.3333333333</v>
      </c>
      <c r="P1088" s="54" t="s">
        <v>25</v>
      </c>
    </row>
    <row r="1089" s="83" customFormat="1" spans="1:16">
      <c r="A1089" s="218">
        <v>850</v>
      </c>
      <c r="B1089" s="245" t="s">
        <v>626</v>
      </c>
      <c r="C1089" s="246">
        <v>331506021</v>
      </c>
      <c r="D1089" s="250" t="s">
        <v>1843</v>
      </c>
      <c r="E1089" s="247"/>
      <c r="F1089" s="247"/>
      <c r="G1089" s="248"/>
      <c r="H1089" s="113"/>
      <c r="I1089" s="131"/>
      <c r="J1089" s="235"/>
      <c r="K1089" s="132"/>
      <c r="L1089" s="132"/>
      <c r="M1089" s="132"/>
      <c r="N1089" s="133"/>
      <c r="O1089" s="129"/>
      <c r="P1089" s="130"/>
    </row>
    <row r="1090" ht="24" customHeight="1" spans="1:16">
      <c r="A1090" s="237">
        <v>851</v>
      </c>
      <c r="B1090" s="23" t="s">
        <v>626</v>
      </c>
      <c r="C1090" s="24" t="s">
        <v>1844</v>
      </c>
      <c r="D1090" s="25" t="s">
        <v>1843</v>
      </c>
      <c r="E1090" s="27"/>
      <c r="F1090" s="27"/>
      <c r="G1090" s="26" t="s">
        <v>61</v>
      </c>
      <c r="H1090" s="20">
        <v>1890</v>
      </c>
      <c r="I1090" s="57">
        <v>1550</v>
      </c>
      <c r="J1090" s="56">
        <v>1290</v>
      </c>
      <c r="K1090" s="17">
        <v>2173.5</v>
      </c>
      <c r="L1090" s="17">
        <v>1782.5</v>
      </c>
      <c r="M1090" s="17">
        <v>1483.5</v>
      </c>
      <c r="N1090" s="52">
        <v>0.15</v>
      </c>
      <c r="O1090" s="53">
        <v>165.333333333333</v>
      </c>
      <c r="P1090" s="54" t="s">
        <v>25</v>
      </c>
    </row>
    <row r="1091" ht="30" spans="1:16">
      <c r="A1091" s="219">
        <v>852</v>
      </c>
      <c r="B1091" s="23" t="s">
        <v>626</v>
      </c>
      <c r="C1091" s="24" t="s">
        <v>1845</v>
      </c>
      <c r="D1091" s="25" t="s">
        <v>1846</v>
      </c>
      <c r="E1091" s="27"/>
      <c r="F1091" s="27"/>
      <c r="G1091" s="26" t="s">
        <v>61</v>
      </c>
      <c r="H1091" s="20">
        <v>860</v>
      </c>
      <c r="I1091" s="57">
        <v>700</v>
      </c>
      <c r="J1091" s="56">
        <v>580</v>
      </c>
      <c r="K1091" s="17">
        <v>989</v>
      </c>
      <c r="L1091" s="17">
        <v>805</v>
      </c>
      <c r="M1091" s="17">
        <v>667</v>
      </c>
      <c r="N1091" s="52">
        <v>0.15</v>
      </c>
      <c r="O1091" s="53">
        <v>227.666666666667</v>
      </c>
      <c r="P1091" s="54" t="s">
        <v>25</v>
      </c>
    </row>
    <row r="1092" ht="30" spans="1:16">
      <c r="A1092" s="237">
        <v>853</v>
      </c>
      <c r="B1092" s="23" t="s">
        <v>626</v>
      </c>
      <c r="C1092" s="24" t="s">
        <v>1847</v>
      </c>
      <c r="D1092" s="25" t="s">
        <v>1848</v>
      </c>
      <c r="E1092" s="27"/>
      <c r="F1092" s="27"/>
      <c r="G1092" s="26" t="s">
        <v>61</v>
      </c>
      <c r="H1092" s="20">
        <v>510</v>
      </c>
      <c r="I1092" s="57">
        <v>420</v>
      </c>
      <c r="J1092" s="56">
        <v>350</v>
      </c>
      <c r="K1092" s="17">
        <v>586.5</v>
      </c>
      <c r="L1092" s="17">
        <v>483</v>
      </c>
      <c r="M1092" s="17">
        <v>402.5</v>
      </c>
      <c r="N1092" s="52">
        <v>0.15</v>
      </c>
      <c r="O1092" s="53">
        <v>2</v>
      </c>
      <c r="P1092" s="54" t="s">
        <v>25</v>
      </c>
    </row>
    <row r="1093" s="83" customFormat="1" spans="1:16">
      <c r="A1093" s="218">
        <v>854</v>
      </c>
      <c r="B1093" s="245" t="s">
        <v>626</v>
      </c>
      <c r="C1093" s="246">
        <v>331506023</v>
      </c>
      <c r="D1093" s="250" t="s">
        <v>1849</v>
      </c>
      <c r="E1093" s="247"/>
      <c r="F1093" s="247"/>
      <c r="G1093" s="106"/>
      <c r="H1093" s="113"/>
      <c r="I1093" s="131"/>
      <c r="J1093" s="235"/>
      <c r="K1093" s="132"/>
      <c r="L1093" s="132"/>
      <c r="M1093" s="132"/>
      <c r="N1093" s="133"/>
      <c r="O1093" s="129"/>
      <c r="P1093" s="130"/>
    </row>
    <row r="1094" spans="1:16">
      <c r="A1094" s="237">
        <v>855</v>
      </c>
      <c r="B1094" s="23" t="s">
        <v>626</v>
      </c>
      <c r="C1094" s="24" t="s">
        <v>1850</v>
      </c>
      <c r="D1094" s="25" t="s">
        <v>1849</v>
      </c>
      <c r="E1094" s="27"/>
      <c r="F1094" s="27"/>
      <c r="G1094" s="26" t="s">
        <v>61</v>
      </c>
      <c r="H1094" s="20">
        <v>2050</v>
      </c>
      <c r="I1094" s="57">
        <v>1790</v>
      </c>
      <c r="J1094" s="56">
        <v>1610</v>
      </c>
      <c r="K1094" s="17">
        <v>2357.5</v>
      </c>
      <c r="L1094" s="17">
        <v>2058.5</v>
      </c>
      <c r="M1094" s="17">
        <v>1851.5</v>
      </c>
      <c r="N1094" s="52">
        <v>0.15</v>
      </c>
      <c r="O1094" s="53">
        <v>41.3333333333333</v>
      </c>
      <c r="P1094" s="54" t="s">
        <v>51</v>
      </c>
    </row>
    <row r="1095" ht="30" spans="1:16">
      <c r="A1095" s="219">
        <v>856</v>
      </c>
      <c r="B1095" s="23" t="s">
        <v>626</v>
      </c>
      <c r="C1095" s="24" t="s">
        <v>1851</v>
      </c>
      <c r="D1095" s="25" t="s">
        <v>1852</v>
      </c>
      <c r="E1095" s="27"/>
      <c r="F1095" s="27"/>
      <c r="G1095" s="26" t="s">
        <v>61</v>
      </c>
      <c r="H1095" s="20">
        <v>930</v>
      </c>
      <c r="I1095" s="57">
        <v>810</v>
      </c>
      <c r="J1095" s="56">
        <v>730</v>
      </c>
      <c r="K1095" s="17">
        <v>1069.5</v>
      </c>
      <c r="L1095" s="17">
        <v>931.5</v>
      </c>
      <c r="M1095" s="17">
        <v>839.5</v>
      </c>
      <c r="N1095" s="52">
        <v>0.15</v>
      </c>
      <c r="O1095" s="53">
        <v>65</v>
      </c>
      <c r="P1095" s="54" t="s">
        <v>51</v>
      </c>
    </row>
    <row r="1096" ht="30" spans="1:16">
      <c r="A1096" s="237">
        <v>857</v>
      </c>
      <c r="B1096" s="23" t="s">
        <v>626</v>
      </c>
      <c r="C1096" s="24" t="s">
        <v>1853</v>
      </c>
      <c r="D1096" s="25" t="s">
        <v>1854</v>
      </c>
      <c r="E1096" s="27"/>
      <c r="F1096" s="27"/>
      <c r="G1096" s="26" t="s">
        <v>61</v>
      </c>
      <c r="H1096" s="20">
        <v>560</v>
      </c>
      <c r="I1096" s="57">
        <v>480</v>
      </c>
      <c r="J1096" s="56">
        <v>440</v>
      </c>
      <c r="K1096" s="17">
        <v>644</v>
      </c>
      <c r="L1096" s="17">
        <v>552</v>
      </c>
      <c r="M1096" s="17">
        <v>506</v>
      </c>
      <c r="N1096" s="52">
        <v>0.15</v>
      </c>
      <c r="O1096" s="53">
        <v>0</v>
      </c>
      <c r="P1096" s="54" t="s">
        <v>51</v>
      </c>
    </row>
    <row r="1097" spans="1:16">
      <c r="A1097" s="219">
        <v>858</v>
      </c>
      <c r="B1097" s="23" t="s">
        <v>626</v>
      </c>
      <c r="C1097" s="243">
        <v>331507</v>
      </c>
      <c r="D1097" s="244" t="s">
        <v>1855</v>
      </c>
      <c r="E1097" s="27"/>
      <c r="F1097" s="27" t="s">
        <v>1856</v>
      </c>
      <c r="G1097" s="26"/>
      <c r="H1097" s="20"/>
      <c r="I1097" s="57"/>
      <c r="J1097" s="56"/>
      <c r="K1097" s="17"/>
      <c r="L1097" s="17"/>
      <c r="M1097" s="17"/>
      <c r="N1097" s="52"/>
      <c r="O1097" s="53"/>
      <c r="P1097" s="54"/>
    </row>
    <row r="1098" s="83" customFormat="1" spans="1:16">
      <c r="A1098" s="218">
        <v>859</v>
      </c>
      <c r="B1098" s="245" t="s">
        <v>626</v>
      </c>
      <c r="C1098" s="246">
        <v>331507002</v>
      </c>
      <c r="D1098" s="250" t="s">
        <v>1857</v>
      </c>
      <c r="E1098" s="247"/>
      <c r="F1098" s="247"/>
      <c r="G1098" s="248"/>
      <c r="H1098" s="113"/>
      <c r="I1098" s="131"/>
      <c r="J1098" s="235"/>
      <c r="K1098" s="132"/>
      <c r="L1098" s="132"/>
      <c r="M1098" s="132"/>
      <c r="N1098" s="133"/>
      <c r="O1098" s="129"/>
      <c r="P1098" s="130"/>
    </row>
    <row r="1099" spans="1:16">
      <c r="A1099" s="219">
        <v>860</v>
      </c>
      <c r="B1099" s="23" t="s">
        <v>626</v>
      </c>
      <c r="C1099" s="24" t="s">
        <v>1858</v>
      </c>
      <c r="D1099" s="25" t="s">
        <v>1857</v>
      </c>
      <c r="E1099" s="27"/>
      <c r="F1099" s="27"/>
      <c r="G1099" s="26" t="s">
        <v>61</v>
      </c>
      <c r="H1099" s="20">
        <v>3200</v>
      </c>
      <c r="I1099" s="57">
        <v>2640</v>
      </c>
      <c r="J1099" s="56">
        <v>2170</v>
      </c>
      <c r="K1099" s="17">
        <v>3680</v>
      </c>
      <c r="L1099" s="17">
        <v>3036</v>
      </c>
      <c r="M1099" s="17">
        <v>2495.5</v>
      </c>
      <c r="N1099" s="52">
        <v>0.15</v>
      </c>
      <c r="O1099" s="53">
        <v>36</v>
      </c>
      <c r="P1099" s="54" t="s">
        <v>25</v>
      </c>
    </row>
    <row r="1100" ht="30" spans="1:16">
      <c r="A1100" s="237">
        <v>861</v>
      </c>
      <c r="B1100" s="23" t="s">
        <v>626</v>
      </c>
      <c r="C1100" s="24" t="s">
        <v>1859</v>
      </c>
      <c r="D1100" s="25" t="s">
        <v>1860</v>
      </c>
      <c r="E1100" s="27"/>
      <c r="F1100" s="27"/>
      <c r="G1100" s="26" t="s">
        <v>61</v>
      </c>
      <c r="H1100" s="20">
        <v>1450</v>
      </c>
      <c r="I1100" s="57">
        <v>1190</v>
      </c>
      <c r="J1100" s="56">
        <v>980</v>
      </c>
      <c r="K1100" s="17">
        <v>1667.5</v>
      </c>
      <c r="L1100" s="17">
        <v>1368.5</v>
      </c>
      <c r="M1100" s="17">
        <v>1127</v>
      </c>
      <c r="N1100" s="52">
        <v>0.15</v>
      </c>
      <c r="O1100" s="53">
        <v>1</v>
      </c>
      <c r="P1100" s="54" t="s">
        <v>25</v>
      </c>
    </row>
    <row r="1101" ht="30" spans="1:16">
      <c r="A1101" s="219">
        <v>862</v>
      </c>
      <c r="B1101" s="23" t="s">
        <v>626</v>
      </c>
      <c r="C1101" s="24" t="s">
        <v>1861</v>
      </c>
      <c r="D1101" s="25" t="s">
        <v>1862</v>
      </c>
      <c r="E1101" s="27"/>
      <c r="F1101" s="27"/>
      <c r="G1101" s="26" t="s">
        <v>61</v>
      </c>
      <c r="H1101" s="20">
        <v>870</v>
      </c>
      <c r="I1101" s="57">
        <v>710</v>
      </c>
      <c r="J1101" s="56">
        <v>590</v>
      </c>
      <c r="K1101" s="17">
        <v>1000.5</v>
      </c>
      <c r="L1101" s="17">
        <v>816.5</v>
      </c>
      <c r="M1101" s="17">
        <v>678.5</v>
      </c>
      <c r="N1101" s="52">
        <v>0.15</v>
      </c>
      <c r="O1101" s="53">
        <v>0</v>
      </c>
      <c r="P1101" s="54" t="s">
        <v>25</v>
      </c>
    </row>
    <row r="1102" s="83" customFormat="1" ht="24" customHeight="1" spans="1:16">
      <c r="A1102" s="218">
        <v>863</v>
      </c>
      <c r="B1102" s="245" t="s">
        <v>626</v>
      </c>
      <c r="C1102" s="246">
        <v>331507003</v>
      </c>
      <c r="D1102" s="250" t="s">
        <v>1863</v>
      </c>
      <c r="E1102" s="247"/>
      <c r="F1102" s="247"/>
      <c r="G1102" s="248"/>
      <c r="H1102" s="113"/>
      <c r="I1102" s="131"/>
      <c r="J1102" s="235"/>
      <c r="K1102" s="132"/>
      <c r="L1102" s="132"/>
      <c r="M1102" s="132"/>
      <c r="N1102" s="133"/>
      <c r="O1102" s="129"/>
      <c r="P1102" s="130"/>
    </row>
    <row r="1103" ht="24" customHeight="1" spans="1:16">
      <c r="A1103" s="219">
        <v>864</v>
      </c>
      <c r="B1103" s="23" t="s">
        <v>626</v>
      </c>
      <c r="C1103" s="24" t="s">
        <v>1864</v>
      </c>
      <c r="D1103" s="25" t="s">
        <v>1863</v>
      </c>
      <c r="E1103" s="27"/>
      <c r="F1103" s="27"/>
      <c r="G1103" s="26" t="s">
        <v>61</v>
      </c>
      <c r="H1103" s="20">
        <v>3360</v>
      </c>
      <c r="I1103" s="57">
        <v>2770</v>
      </c>
      <c r="J1103" s="56">
        <v>2280</v>
      </c>
      <c r="K1103" s="17">
        <v>3864</v>
      </c>
      <c r="L1103" s="17">
        <v>3185.5</v>
      </c>
      <c r="M1103" s="17">
        <v>2622</v>
      </c>
      <c r="N1103" s="52">
        <v>0.15</v>
      </c>
      <c r="O1103" s="53">
        <v>12.3333333333333</v>
      </c>
      <c r="P1103" s="54" t="s">
        <v>25</v>
      </c>
    </row>
    <row r="1104" ht="24" customHeight="1" spans="1:16">
      <c r="A1104" s="237">
        <v>865</v>
      </c>
      <c r="B1104" s="23" t="s">
        <v>626</v>
      </c>
      <c r="C1104" s="24" t="s">
        <v>1865</v>
      </c>
      <c r="D1104" s="25" t="s">
        <v>1866</v>
      </c>
      <c r="E1104" s="27"/>
      <c r="F1104" s="27"/>
      <c r="G1104" s="26" t="s">
        <v>61</v>
      </c>
      <c r="H1104" s="20">
        <v>3840</v>
      </c>
      <c r="I1104" s="57">
        <v>3160</v>
      </c>
      <c r="J1104" s="56">
        <v>2600</v>
      </c>
      <c r="K1104" s="17">
        <v>4416</v>
      </c>
      <c r="L1104" s="17">
        <v>3634</v>
      </c>
      <c r="M1104" s="17">
        <v>2990</v>
      </c>
      <c r="N1104" s="52">
        <v>0.15</v>
      </c>
      <c r="O1104" s="53">
        <v>1.33333333333333</v>
      </c>
      <c r="P1104" s="54" t="s">
        <v>25</v>
      </c>
    </row>
    <row r="1105" ht="30" spans="1:16">
      <c r="A1105" s="219">
        <v>866</v>
      </c>
      <c r="B1105" s="23" t="s">
        <v>626</v>
      </c>
      <c r="C1105" s="24" t="s">
        <v>1867</v>
      </c>
      <c r="D1105" s="25" t="s">
        <v>1868</v>
      </c>
      <c r="E1105" s="27"/>
      <c r="F1105" s="27"/>
      <c r="G1105" s="26" t="s">
        <v>61</v>
      </c>
      <c r="H1105" s="20">
        <v>1520</v>
      </c>
      <c r="I1105" s="57">
        <v>1250</v>
      </c>
      <c r="J1105" s="56">
        <v>1030</v>
      </c>
      <c r="K1105" s="17">
        <v>1748</v>
      </c>
      <c r="L1105" s="17">
        <v>1437.5</v>
      </c>
      <c r="M1105" s="17">
        <v>1184.5</v>
      </c>
      <c r="N1105" s="52">
        <v>0.15</v>
      </c>
      <c r="O1105" s="53">
        <v>0</v>
      </c>
      <c r="P1105" s="54" t="s">
        <v>25</v>
      </c>
    </row>
    <row r="1106" ht="30" spans="1:16">
      <c r="A1106" s="237">
        <v>867</v>
      </c>
      <c r="B1106" s="23" t="s">
        <v>626</v>
      </c>
      <c r="C1106" s="24" t="s">
        <v>1869</v>
      </c>
      <c r="D1106" s="25" t="s">
        <v>1870</v>
      </c>
      <c r="E1106" s="27"/>
      <c r="F1106" s="27"/>
      <c r="G1106" s="26" t="s">
        <v>61</v>
      </c>
      <c r="H1106" s="20">
        <v>1740</v>
      </c>
      <c r="I1106" s="57">
        <v>1430</v>
      </c>
      <c r="J1106" s="56">
        <v>1180</v>
      </c>
      <c r="K1106" s="17">
        <v>2001</v>
      </c>
      <c r="L1106" s="17">
        <v>1644.5</v>
      </c>
      <c r="M1106" s="17">
        <v>1357</v>
      </c>
      <c r="N1106" s="52">
        <v>0.15</v>
      </c>
      <c r="O1106" s="53">
        <v>1</v>
      </c>
      <c r="P1106" s="54" t="s">
        <v>25</v>
      </c>
    </row>
    <row r="1107" ht="30" spans="1:16">
      <c r="A1107" s="219">
        <v>868</v>
      </c>
      <c r="B1107" s="23" t="s">
        <v>626</v>
      </c>
      <c r="C1107" s="24" t="s">
        <v>1871</v>
      </c>
      <c r="D1107" s="25" t="s">
        <v>1872</v>
      </c>
      <c r="E1107" s="27"/>
      <c r="F1107" s="27"/>
      <c r="G1107" s="26" t="s">
        <v>61</v>
      </c>
      <c r="H1107" s="20">
        <v>910</v>
      </c>
      <c r="I1107" s="57">
        <v>750</v>
      </c>
      <c r="J1107" s="56">
        <v>620</v>
      </c>
      <c r="K1107" s="17">
        <v>1046.5</v>
      </c>
      <c r="L1107" s="17">
        <v>862.5</v>
      </c>
      <c r="M1107" s="17">
        <v>713</v>
      </c>
      <c r="N1107" s="52">
        <v>0.15</v>
      </c>
      <c r="O1107" s="53">
        <v>0</v>
      </c>
      <c r="P1107" s="54" t="s">
        <v>25</v>
      </c>
    </row>
    <row r="1108" ht="30" spans="1:16">
      <c r="A1108" s="237">
        <v>869</v>
      </c>
      <c r="B1108" s="23" t="s">
        <v>626</v>
      </c>
      <c r="C1108" s="24" t="s">
        <v>1873</v>
      </c>
      <c r="D1108" s="25" t="s">
        <v>1874</v>
      </c>
      <c r="E1108" s="27"/>
      <c r="F1108" s="27"/>
      <c r="G1108" s="26" t="s">
        <v>61</v>
      </c>
      <c r="H1108" s="20">
        <v>1040</v>
      </c>
      <c r="I1108" s="57">
        <v>860</v>
      </c>
      <c r="J1108" s="56">
        <v>710</v>
      </c>
      <c r="K1108" s="17">
        <v>1196</v>
      </c>
      <c r="L1108" s="17">
        <v>989</v>
      </c>
      <c r="M1108" s="17">
        <v>816.5</v>
      </c>
      <c r="N1108" s="52">
        <v>0.15</v>
      </c>
      <c r="O1108" s="53">
        <v>0</v>
      </c>
      <c r="P1108" s="54" t="s">
        <v>25</v>
      </c>
    </row>
    <row r="1109" s="83" customFormat="1" ht="20" customHeight="1" spans="1:16">
      <c r="A1109" s="218">
        <v>870</v>
      </c>
      <c r="B1109" s="245" t="s">
        <v>626</v>
      </c>
      <c r="C1109" s="246">
        <v>331507005</v>
      </c>
      <c r="D1109" s="250" t="s">
        <v>1875</v>
      </c>
      <c r="E1109" s="247"/>
      <c r="F1109" s="247"/>
      <c r="G1109" s="248"/>
      <c r="H1109" s="113"/>
      <c r="I1109" s="131"/>
      <c r="J1109" s="235"/>
      <c r="K1109" s="132"/>
      <c r="L1109" s="132"/>
      <c r="M1109" s="132"/>
      <c r="N1109" s="133"/>
      <c r="O1109" s="129"/>
      <c r="P1109" s="130"/>
    </row>
    <row r="1110" ht="20" customHeight="1" spans="1:16">
      <c r="A1110" s="237">
        <v>871</v>
      </c>
      <c r="B1110" s="23" t="s">
        <v>626</v>
      </c>
      <c r="C1110" s="24" t="s">
        <v>1876</v>
      </c>
      <c r="D1110" s="25" t="s">
        <v>1875</v>
      </c>
      <c r="E1110" s="27"/>
      <c r="F1110" s="27"/>
      <c r="G1110" s="26" t="s">
        <v>61</v>
      </c>
      <c r="H1110" s="20">
        <v>3680</v>
      </c>
      <c r="I1110" s="57">
        <v>3040</v>
      </c>
      <c r="J1110" s="56">
        <v>2500</v>
      </c>
      <c r="K1110" s="17">
        <v>4232</v>
      </c>
      <c r="L1110" s="17">
        <v>3496</v>
      </c>
      <c r="M1110" s="17">
        <v>2875</v>
      </c>
      <c r="N1110" s="52">
        <v>0.15</v>
      </c>
      <c r="O1110" s="53">
        <v>2609</v>
      </c>
      <c r="P1110" s="54" t="s">
        <v>25</v>
      </c>
    </row>
    <row r="1111" ht="20" customHeight="1" spans="1:16">
      <c r="A1111" s="219">
        <v>872</v>
      </c>
      <c r="B1111" s="23" t="s">
        <v>626</v>
      </c>
      <c r="C1111" s="24" t="s">
        <v>1877</v>
      </c>
      <c r="D1111" s="25" t="s">
        <v>1878</v>
      </c>
      <c r="E1111" s="27"/>
      <c r="F1111" s="27"/>
      <c r="G1111" s="26" t="s">
        <v>61</v>
      </c>
      <c r="H1111" s="20">
        <v>4160</v>
      </c>
      <c r="I1111" s="57">
        <v>3430</v>
      </c>
      <c r="J1111" s="56">
        <v>2820</v>
      </c>
      <c r="K1111" s="17">
        <v>4784</v>
      </c>
      <c r="L1111" s="17">
        <v>3944.5</v>
      </c>
      <c r="M1111" s="17">
        <v>3243</v>
      </c>
      <c r="N1111" s="52">
        <v>0.15</v>
      </c>
      <c r="O1111" s="53">
        <v>133</v>
      </c>
      <c r="P1111" s="54" t="s">
        <v>25</v>
      </c>
    </row>
    <row r="1112" ht="30" spans="1:16">
      <c r="A1112" s="237">
        <v>873</v>
      </c>
      <c r="B1112" s="23" t="s">
        <v>626</v>
      </c>
      <c r="C1112" s="24" t="s">
        <v>1879</v>
      </c>
      <c r="D1112" s="25" t="s">
        <v>1880</v>
      </c>
      <c r="E1112" s="27"/>
      <c r="F1112" s="27"/>
      <c r="G1112" s="26" t="s">
        <v>61</v>
      </c>
      <c r="H1112" s="20">
        <v>1670</v>
      </c>
      <c r="I1112" s="57">
        <v>1370</v>
      </c>
      <c r="J1112" s="56">
        <v>1130</v>
      </c>
      <c r="K1112" s="17">
        <v>1920.5</v>
      </c>
      <c r="L1112" s="17">
        <v>1575.5</v>
      </c>
      <c r="M1112" s="17">
        <v>1299.5</v>
      </c>
      <c r="N1112" s="52">
        <v>0.15</v>
      </c>
      <c r="O1112" s="53">
        <v>9.66666666666667</v>
      </c>
      <c r="P1112" s="54" t="s">
        <v>25</v>
      </c>
    </row>
    <row r="1113" ht="30" spans="1:16">
      <c r="A1113" s="219">
        <v>874</v>
      </c>
      <c r="B1113" s="23" t="s">
        <v>626</v>
      </c>
      <c r="C1113" s="24" t="s">
        <v>1881</v>
      </c>
      <c r="D1113" s="25" t="s">
        <v>1882</v>
      </c>
      <c r="E1113" s="27"/>
      <c r="F1113" s="27"/>
      <c r="G1113" s="26" t="s">
        <v>61</v>
      </c>
      <c r="H1113" s="20">
        <v>1890</v>
      </c>
      <c r="I1113" s="57">
        <v>1550</v>
      </c>
      <c r="J1113" s="56">
        <v>1270</v>
      </c>
      <c r="K1113" s="17">
        <v>2173.5</v>
      </c>
      <c r="L1113" s="17">
        <v>1782.5</v>
      </c>
      <c r="M1113" s="17">
        <v>1460.5</v>
      </c>
      <c r="N1113" s="52">
        <v>0.15</v>
      </c>
      <c r="O1113" s="53">
        <v>1</v>
      </c>
      <c r="P1113" s="54" t="s">
        <v>25</v>
      </c>
    </row>
    <row r="1114" ht="30" spans="1:16">
      <c r="A1114" s="237">
        <v>875</v>
      </c>
      <c r="B1114" s="23" t="s">
        <v>626</v>
      </c>
      <c r="C1114" s="24" t="s">
        <v>1883</v>
      </c>
      <c r="D1114" s="25" t="s">
        <v>1884</v>
      </c>
      <c r="E1114" s="27"/>
      <c r="F1114" s="27"/>
      <c r="G1114" s="26" t="s">
        <v>61</v>
      </c>
      <c r="H1114" s="20">
        <v>1000</v>
      </c>
      <c r="I1114" s="57">
        <v>820</v>
      </c>
      <c r="J1114" s="56">
        <v>680</v>
      </c>
      <c r="K1114" s="17">
        <v>1150</v>
      </c>
      <c r="L1114" s="17">
        <v>943</v>
      </c>
      <c r="M1114" s="17">
        <v>782</v>
      </c>
      <c r="N1114" s="52">
        <v>0.15</v>
      </c>
      <c r="O1114" s="53">
        <v>3.33333333333333</v>
      </c>
      <c r="P1114" s="54" t="s">
        <v>25</v>
      </c>
    </row>
    <row r="1115" ht="30" spans="1:16">
      <c r="A1115" s="219">
        <v>876</v>
      </c>
      <c r="B1115" s="23" t="s">
        <v>626</v>
      </c>
      <c r="C1115" s="24" t="s">
        <v>1885</v>
      </c>
      <c r="D1115" s="25" t="s">
        <v>1886</v>
      </c>
      <c r="E1115" s="27"/>
      <c r="F1115" s="27"/>
      <c r="G1115" s="26" t="s">
        <v>61</v>
      </c>
      <c r="H1115" s="20">
        <v>1130</v>
      </c>
      <c r="I1115" s="57">
        <v>930</v>
      </c>
      <c r="J1115" s="56">
        <v>760</v>
      </c>
      <c r="K1115" s="17">
        <v>1299.5</v>
      </c>
      <c r="L1115" s="17">
        <v>1069.5</v>
      </c>
      <c r="M1115" s="17">
        <v>874</v>
      </c>
      <c r="N1115" s="52">
        <v>0.15</v>
      </c>
      <c r="O1115" s="53">
        <v>1</v>
      </c>
      <c r="P1115" s="54" t="s">
        <v>25</v>
      </c>
    </row>
    <row r="1116" s="83" customFormat="1" spans="1:16">
      <c r="A1116" s="218">
        <v>877</v>
      </c>
      <c r="B1116" s="245" t="s">
        <v>626</v>
      </c>
      <c r="C1116" s="246">
        <v>331507006</v>
      </c>
      <c r="D1116" s="250" t="s">
        <v>1887</v>
      </c>
      <c r="E1116" s="247"/>
      <c r="F1116" s="247"/>
      <c r="G1116" s="248"/>
      <c r="H1116" s="113"/>
      <c r="I1116" s="131"/>
      <c r="J1116" s="235"/>
      <c r="K1116" s="132"/>
      <c r="L1116" s="132"/>
      <c r="M1116" s="132"/>
      <c r="N1116" s="133"/>
      <c r="O1116" s="129"/>
      <c r="P1116" s="130"/>
    </row>
    <row r="1117" spans="1:16">
      <c r="A1117" s="219">
        <v>878</v>
      </c>
      <c r="B1117" s="23" t="s">
        <v>626</v>
      </c>
      <c r="C1117" s="24" t="s">
        <v>1888</v>
      </c>
      <c r="D1117" s="25" t="s">
        <v>1887</v>
      </c>
      <c r="E1117" s="27"/>
      <c r="F1117" s="27"/>
      <c r="G1117" s="26" t="s">
        <v>61</v>
      </c>
      <c r="H1117" s="20">
        <v>3200</v>
      </c>
      <c r="I1117" s="57">
        <v>2640</v>
      </c>
      <c r="J1117" s="56">
        <v>2170</v>
      </c>
      <c r="K1117" s="17">
        <v>3680</v>
      </c>
      <c r="L1117" s="17">
        <v>3036</v>
      </c>
      <c r="M1117" s="17">
        <v>2495.5</v>
      </c>
      <c r="N1117" s="52">
        <v>0.15</v>
      </c>
      <c r="O1117" s="53">
        <v>968</v>
      </c>
      <c r="P1117" s="54" t="s">
        <v>25</v>
      </c>
    </row>
    <row r="1118" ht="30" spans="1:16">
      <c r="A1118" s="237">
        <v>879</v>
      </c>
      <c r="B1118" s="23" t="s">
        <v>626</v>
      </c>
      <c r="C1118" s="24" t="s">
        <v>1889</v>
      </c>
      <c r="D1118" s="25" t="s">
        <v>1890</v>
      </c>
      <c r="E1118" s="27"/>
      <c r="F1118" s="27"/>
      <c r="G1118" s="26" t="s">
        <v>61</v>
      </c>
      <c r="H1118" s="20">
        <v>1450</v>
      </c>
      <c r="I1118" s="57">
        <v>1190</v>
      </c>
      <c r="J1118" s="56">
        <v>980</v>
      </c>
      <c r="K1118" s="17">
        <v>1667.5</v>
      </c>
      <c r="L1118" s="17">
        <v>1368.5</v>
      </c>
      <c r="M1118" s="17">
        <v>1127</v>
      </c>
      <c r="N1118" s="52">
        <v>0.15</v>
      </c>
      <c r="O1118" s="53">
        <v>2.33333333333333</v>
      </c>
      <c r="P1118" s="54" t="s">
        <v>25</v>
      </c>
    </row>
    <row r="1119" ht="30" spans="1:16">
      <c r="A1119" s="219">
        <v>880</v>
      </c>
      <c r="B1119" s="23" t="s">
        <v>626</v>
      </c>
      <c r="C1119" s="24" t="s">
        <v>1891</v>
      </c>
      <c r="D1119" s="25" t="s">
        <v>1892</v>
      </c>
      <c r="E1119" s="27"/>
      <c r="F1119" s="27"/>
      <c r="G1119" s="26" t="s">
        <v>61</v>
      </c>
      <c r="H1119" s="20">
        <v>870</v>
      </c>
      <c r="I1119" s="57">
        <v>710</v>
      </c>
      <c r="J1119" s="56">
        <v>590</v>
      </c>
      <c r="K1119" s="17">
        <v>1000.5</v>
      </c>
      <c r="L1119" s="17">
        <v>816.5</v>
      </c>
      <c r="M1119" s="17">
        <v>678.5</v>
      </c>
      <c r="N1119" s="52">
        <v>0.15</v>
      </c>
      <c r="O1119" s="53">
        <v>1</v>
      </c>
      <c r="P1119" s="54" t="s">
        <v>25</v>
      </c>
    </row>
    <row r="1120" s="83" customFormat="1" spans="1:16">
      <c r="A1120" s="218">
        <v>881</v>
      </c>
      <c r="B1120" s="245" t="s">
        <v>626</v>
      </c>
      <c r="C1120" s="246">
        <v>331507007</v>
      </c>
      <c r="D1120" s="250" t="s">
        <v>1893</v>
      </c>
      <c r="E1120" s="247"/>
      <c r="F1120" s="247"/>
      <c r="G1120" s="248"/>
      <c r="H1120" s="113"/>
      <c r="I1120" s="131"/>
      <c r="J1120" s="235"/>
      <c r="K1120" s="132"/>
      <c r="L1120" s="132"/>
      <c r="M1120" s="132"/>
      <c r="N1120" s="133"/>
      <c r="O1120" s="129"/>
      <c r="P1120" s="130"/>
    </row>
    <row r="1121" spans="1:16">
      <c r="A1121" s="219">
        <v>882</v>
      </c>
      <c r="B1121" s="23" t="s">
        <v>626</v>
      </c>
      <c r="C1121" s="24" t="s">
        <v>1894</v>
      </c>
      <c r="D1121" s="25" t="s">
        <v>1893</v>
      </c>
      <c r="E1121" s="27"/>
      <c r="F1121" s="27"/>
      <c r="G1121" s="26" t="s">
        <v>61</v>
      </c>
      <c r="H1121" s="20">
        <v>3840</v>
      </c>
      <c r="I1121" s="57">
        <v>3160</v>
      </c>
      <c r="J1121" s="56">
        <v>2600</v>
      </c>
      <c r="K1121" s="17">
        <v>4416</v>
      </c>
      <c r="L1121" s="17">
        <v>3634</v>
      </c>
      <c r="M1121" s="17">
        <v>2990</v>
      </c>
      <c r="N1121" s="52">
        <v>0.15</v>
      </c>
      <c r="O1121" s="53">
        <v>4035.66666666667</v>
      </c>
      <c r="P1121" s="54" t="s">
        <v>25</v>
      </c>
    </row>
    <row r="1122" spans="1:16">
      <c r="A1122" s="237">
        <v>883</v>
      </c>
      <c r="B1122" s="23" t="s">
        <v>626</v>
      </c>
      <c r="C1122" s="24" t="s">
        <v>1895</v>
      </c>
      <c r="D1122" s="25" t="s">
        <v>1896</v>
      </c>
      <c r="E1122" s="27"/>
      <c r="F1122" s="27"/>
      <c r="G1122" s="26" t="s">
        <v>61</v>
      </c>
      <c r="H1122" s="20">
        <v>4320</v>
      </c>
      <c r="I1122" s="57">
        <v>3570</v>
      </c>
      <c r="J1122" s="56">
        <v>2930</v>
      </c>
      <c r="K1122" s="17">
        <v>4968</v>
      </c>
      <c r="L1122" s="17">
        <v>4105.5</v>
      </c>
      <c r="M1122" s="17">
        <v>3369.5</v>
      </c>
      <c r="N1122" s="52">
        <v>0.15</v>
      </c>
      <c r="O1122" s="53">
        <v>88.6666666666667</v>
      </c>
      <c r="P1122" s="54" t="s">
        <v>25</v>
      </c>
    </row>
    <row r="1123" ht="30" spans="1:16">
      <c r="A1123" s="219">
        <v>884</v>
      </c>
      <c r="B1123" s="23" t="s">
        <v>626</v>
      </c>
      <c r="C1123" s="24" t="s">
        <v>1897</v>
      </c>
      <c r="D1123" s="25" t="s">
        <v>1898</v>
      </c>
      <c r="E1123" s="27"/>
      <c r="F1123" s="27"/>
      <c r="G1123" s="26" t="s">
        <v>61</v>
      </c>
      <c r="H1123" s="20">
        <v>1740</v>
      </c>
      <c r="I1123" s="57">
        <v>1430</v>
      </c>
      <c r="J1123" s="56">
        <v>1180</v>
      </c>
      <c r="K1123" s="17">
        <v>2001</v>
      </c>
      <c r="L1123" s="17">
        <v>1644.5</v>
      </c>
      <c r="M1123" s="17">
        <v>1357</v>
      </c>
      <c r="N1123" s="52">
        <v>0.15</v>
      </c>
      <c r="O1123" s="53">
        <v>15.3333333333333</v>
      </c>
      <c r="P1123" s="54" t="s">
        <v>25</v>
      </c>
    </row>
    <row r="1124" ht="30" spans="1:16">
      <c r="A1124" s="237">
        <v>885</v>
      </c>
      <c r="B1124" s="23" t="s">
        <v>626</v>
      </c>
      <c r="C1124" s="24" t="s">
        <v>1899</v>
      </c>
      <c r="D1124" s="25" t="s">
        <v>1900</v>
      </c>
      <c r="E1124" s="27"/>
      <c r="F1124" s="27"/>
      <c r="G1124" s="26" t="s">
        <v>61</v>
      </c>
      <c r="H1124" s="20">
        <v>1960</v>
      </c>
      <c r="I1124" s="57">
        <v>1610</v>
      </c>
      <c r="J1124" s="56">
        <v>1320</v>
      </c>
      <c r="K1124" s="17">
        <v>2254</v>
      </c>
      <c r="L1124" s="17">
        <v>1851.5</v>
      </c>
      <c r="M1124" s="17">
        <v>1518</v>
      </c>
      <c r="N1124" s="52">
        <v>0.15</v>
      </c>
      <c r="O1124" s="53">
        <v>1.33333333333333</v>
      </c>
      <c r="P1124" s="54" t="s">
        <v>25</v>
      </c>
    </row>
    <row r="1125" ht="30" spans="1:16">
      <c r="A1125" s="219">
        <v>886</v>
      </c>
      <c r="B1125" s="23" t="s">
        <v>626</v>
      </c>
      <c r="C1125" s="24" t="s">
        <v>1901</v>
      </c>
      <c r="D1125" s="25" t="s">
        <v>1902</v>
      </c>
      <c r="E1125" s="27"/>
      <c r="F1125" s="27"/>
      <c r="G1125" s="26" t="s">
        <v>61</v>
      </c>
      <c r="H1125" s="20">
        <v>1040</v>
      </c>
      <c r="I1125" s="57">
        <v>860</v>
      </c>
      <c r="J1125" s="56">
        <v>710</v>
      </c>
      <c r="K1125" s="17">
        <v>1196</v>
      </c>
      <c r="L1125" s="17">
        <v>989</v>
      </c>
      <c r="M1125" s="17">
        <v>816.5</v>
      </c>
      <c r="N1125" s="52">
        <v>0.15</v>
      </c>
      <c r="O1125" s="53">
        <v>1</v>
      </c>
      <c r="P1125" s="54" t="s">
        <v>25</v>
      </c>
    </row>
    <row r="1126" ht="30" spans="1:16">
      <c r="A1126" s="237">
        <v>887</v>
      </c>
      <c r="B1126" s="23" t="s">
        <v>626</v>
      </c>
      <c r="C1126" s="24" t="s">
        <v>1903</v>
      </c>
      <c r="D1126" s="25" t="s">
        <v>1904</v>
      </c>
      <c r="E1126" s="27"/>
      <c r="F1126" s="27"/>
      <c r="G1126" s="26" t="s">
        <v>61</v>
      </c>
      <c r="H1126" s="20">
        <v>1170</v>
      </c>
      <c r="I1126" s="57">
        <v>970</v>
      </c>
      <c r="J1126" s="56">
        <v>790</v>
      </c>
      <c r="K1126" s="17">
        <v>1345.5</v>
      </c>
      <c r="L1126" s="17">
        <v>1115.5</v>
      </c>
      <c r="M1126" s="17">
        <v>908.5</v>
      </c>
      <c r="N1126" s="52">
        <v>0.15</v>
      </c>
      <c r="O1126" s="53">
        <v>0</v>
      </c>
      <c r="P1126" s="54" t="s">
        <v>25</v>
      </c>
    </row>
    <row r="1127" s="83" customFormat="1" spans="1:16">
      <c r="A1127" s="218">
        <v>888</v>
      </c>
      <c r="B1127" s="245" t="s">
        <v>626</v>
      </c>
      <c r="C1127" s="246">
        <v>331507008</v>
      </c>
      <c r="D1127" s="250" t="s">
        <v>1905</v>
      </c>
      <c r="E1127" s="247"/>
      <c r="F1127" s="247"/>
      <c r="G1127" s="248"/>
      <c r="H1127" s="113"/>
      <c r="I1127" s="131"/>
      <c r="J1127" s="235"/>
      <c r="K1127" s="132"/>
      <c r="L1127" s="132"/>
      <c r="M1127" s="132"/>
      <c r="N1127" s="133"/>
      <c r="O1127" s="129"/>
      <c r="P1127" s="130"/>
    </row>
    <row r="1128" spans="1:16">
      <c r="A1128" s="237">
        <v>889</v>
      </c>
      <c r="B1128" s="23" t="s">
        <v>626</v>
      </c>
      <c r="C1128" s="24" t="s">
        <v>1906</v>
      </c>
      <c r="D1128" s="25" t="s">
        <v>1905</v>
      </c>
      <c r="E1128" s="27"/>
      <c r="F1128" s="27"/>
      <c r="G1128" s="26" t="s">
        <v>61</v>
      </c>
      <c r="H1128" s="20">
        <v>3360</v>
      </c>
      <c r="I1128" s="57">
        <v>2770</v>
      </c>
      <c r="J1128" s="56">
        <v>2280</v>
      </c>
      <c r="K1128" s="17">
        <v>3864</v>
      </c>
      <c r="L1128" s="17">
        <v>3185.5</v>
      </c>
      <c r="M1128" s="17">
        <v>2622</v>
      </c>
      <c r="N1128" s="52">
        <v>0.15</v>
      </c>
      <c r="O1128" s="53">
        <v>27.3333333333333</v>
      </c>
      <c r="P1128" s="54" t="s">
        <v>25</v>
      </c>
    </row>
    <row r="1129" spans="1:16">
      <c r="A1129" s="219">
        <v>890</v>
      </c>
      <c r="B1129" s="23" t="s">
        <v>626</v>
      </c>
      <c r="C1129" s="24" t="s">
        <v>1907</v>
      </c>
      <c r="D1129" s="25" t="s">
        <v>1908</v>
      </c>
      <c r="E1129" s="27"/>
      <c r="F1129" s="27"/>
      <c r="G1129" s="26" t="s">
        <v>61</v>
      </c>
      <c r="H1129" s="20">
        <v>3840</v>
      </c>
      <c r="I1129" s="57">
        <v>3160</v>
      </c>
      <c r="J1129" s="56">
        <v>2600</v>
      </c>
      <c r="K1129" s="17">
        <v>4416</v>
      </c>
      <c r="L1129" s="17">
        <v>3634</v>
      </c>
      <c r="M1129" s="17">
        <v>2990</v>
      </c>
      <c r="N1129" s="52">
        <v>0.15</v>
      </c>
      <c r="O1129" s="53">
        <v>1.33333333333333</v>
      </c>
      <c r="P1129" s="54" t="s">
        <v>25</v>
      </c>
    </row>
    <row r="1130" ht="30" spans="1:16">
      <c r="A1130" s="237">
        <v>891</v>
      </c>
      <c r="B1130" s="23" t="s">
        <v>626</v>
      </c>
      <c r="C1130" s="24" t="s">
        <v>1909</v>
      </c>
      <c r="D1130" s="25" t="s">
        <v>1910</v>
      </c>
      <c r="E1130" s="27"/>
      <c r="F1130" s="27"/>
      <c r="G1130" s="26" t="s">
        <v>61</v>
      </c>
      <c r="H1130" s="20">
        <v>1520</v>
      </c>
      <c r="I1130" s="57">
        <v>1250</v>
      </c>
      <c r="J1130" s="56">
        <v>1030</v>
      </c>
      <c r="K1130" s="17">
        <v>1748</v>
      </c>
      <c r="L1130" s="17">
        <v>1437.5</v>
      </c>
      <c r="M1130" s="17">
        <v>1184.5</v>
      </c>
      <c r="N1130" s="52">
        <v>0.15</v>
      </c>
      <c r="O1130" s="53">
        <v>2.33333333333333</v>
      </c>
      <c r="P1130" s="54" t="s">
        <v>25</v>
      </c>
    </row>
    <row r="1131" ht="30" spans="1:16">
      <c r="A1131" s="219">
        <v>892</v>
      </c>
      <c r="B1131" s="23" t="s">
        <v>626</v>
      </c>
      <c r="C1131" s="24" t="s">
        <v>1911</v>
      </c>
      <c r="D1131" s="25" t="s">
        <v>1912</v>
      </c>
      <c r="E1131" s="27"/>
      <c r="F1131" s="27"/>
      <c r="G1131" s="26" t="s">
        <v>61</v>
      </c>
      <c r="H1131" s="20">
        <v>1740</v>
      </c>
      <c r="I1131" s="57">
        <v>1430</v>
      </c>
      <c r="J1131" s="56">
        <v>1180</v>
      </c>
      <c r="K1131" s="17">
        <v>2001</v>
      </c>
      <c r="L1131" s="17">
        <v>1644.5</v>
      </c>
      <c r="M1131" s="17">
        <v>1357</v>
      </c>
      <c r="N1131" s="52">
        <v>0.15</v>
      </c>
      <c r="O1131" s="53">
        <v>0.666666666666667</v>
      </c>
      <c r="P1131" s="54" t="s">
        <v>25</v>
      </c>
    </row>
    <row r="1132" ht="30" spans="1:16">
      <c r="A1132" s="237">
        <v>893</v>
      </c>
      <c r="B1132" s="23" t="s">
        <v>626</v>
      </c>
      <c r="C1132" s="24" t="s">
        <v>1913</v>
      </c>
      <c r="D1132" s="25" t="s">
        <v>1914</v>
      </c>
      <c r="E1132" s="27"/>
      <c r="F1132" s="27"/>
      <c r="G1132" s="26" t="s">
        <v>61</v>
      </c>
      <c r="H1132" s="20">
        <v>910</v>
      </c>
      <c r="I1132" s="57">
        <v>750</v>
      </c>
      <c r="J1132" s="56">
        <v>620</v>
      </c>
      <c r="K1132" s="17">
        <v>1046.5</v>
      </c>
      <c r="L1132" s="17">
        <v>862.5</v>
      </c>
      <c r="M1132" s="17">
        <v>713</v>
      </c>
      <c r="N1132" s="52">
        <v>0.15</v>
      </c>
      <c r="O1132" s="53">
        <v>0</v>
      </c>
      <c r="P1132" s="54" t="s">
        <v>25</v>
      </c>
    </row>
    <row r="1133" ht="30" spans="1:16">
      <c r="A1133" s="219">
        <v>894</v>
      </c>
      <c r="B1133" s="23" t="s">
        <v>626</v>
      </c>
      <c r="C1133" s="24" t="s">
        <v>1915</v>
      </c>
      <c r="D1133" s="25" t="s">
        <v>1916</v>
      </c>
      <c r="E1133" s="27"/>
      <c r="F1133" s="27"/>
      <c r="G1133" s="26" t="s">
        <v>61</v>
      </c>
      <c r="H1133" s="20">
        <v>1040</v>
      </c>
      <c r="I1133" s="57">
        <v>860</v>
      </c>
      <c r="J1133" s="56">
        <v>710</v>
      </c>
      <c r="K1133" s="17">
        <v>1196</v>
      </c>
      <c r="L1133" s="17">
        <v>989</v>
      </c>
      <c r="M1133" s="17">
        <v>816.5</v>
      </c>
      <c r="N1133" s="52">
        <v>0.15</v>
      </c>
      <c r="O1133" s="53">
        <v>0</v>
      </c>
      <c r="P1133" s="54" t="s">
        <v>25</v>
      </c>
    </row>
    <row r="1134" s="83" customFormat="1" spans="1:16">
      <c r="A1134" s="218">
        <v>895</v>
      </c>
      <c r="B1134" s="245" t="s">
        <v>626</v>
      </c>
      <c r="C1134" s="246">
        <v>331507013</v>
      </c>
      <c r="D1134" s="250" t="s">
        <v>1917</v>
      </c>
      <c r="E1134" s="247"/>
      <c r="F1134" s="247"/>
      <c r="G1134" s="248"/>
      <c r="H1134" s="113"/>
      <c r="I1134" s="131"/>
      <c r="J1134" s="235"/>
      <c r="K1134" s="132"/>
      <c r="L1134" s="132"/>
      <c r="M1134" s="132"/>
      <c r="N1134" s="133"/>
      <c r="O1134" s="129">
        <v>0</v>
      </c>
      <c r="P1134" s="130"/>
    </row>
    <row r="1135" spans="1:16">
      <c r="A1135" s="219">
        <v>896</v>
      </c>
      <c r="B1135" s="23" t="s">
        <v>626</v>
      </c>
      <c r="C1135" s="24" t="s">
        <v>1918</v>
      </c>
      <c r="D1135" s="25" t="s">
        <v>1917</v>
      </c>
      <c r="E1135" s="27"/>
      <c r="F1135" s="27"/>
      <c r="G1135" s="26" t="s">
        <v>61</v>
      </c>
      <c r="H1135" s="20">
        <v>4480</v>
      </c>
      <c r="I1135" s="57">
        <v>3910</v>
      </c>
      <c r="J1135" s="56">
        <v>3520</v>
      </c>
      <c r="K1135" s="17">
        <v>5152</v>
      </c>
      <c r="L1135" s="17">
        <v>4496.5</v>
      </c>
      <c r="M1135" s="17">
        <v>4048</v>
      </c>
      <c r="N1135" s="52">
        <v>0.15</v>
      </c>
      <c r="O1135" s="53">
        <v>61.3333333333333</v>
      </c>
      <c r="P1135" s="54" t="s">
        <v>25</v>
      </c>
    </row>
    <row r="1136" ht="30" spans="1:16">
      <c r="A1136" s="237">
        <v>897</v>
      </c>
      <c r="B1136" s="23" t="s">
        <v>626</v>
      </c>
      <c r="C1136" s="24" t="s">
        <v>1919</v>
      </c>
      <c r="D1136" s="25" t="s">
        <v>1920</v>
      </c>
      <c r="E1136" s="27"/>
      <c r="F1136" s="27"/>
      <c r="G1136" s="26" t="s">
        <v>61</v>
      </c>
      <c r="H1136" s="20">
        <v>2030</v>
      </c>
      <c r="I1136" s="57">
        <v>1760</v>
      </c>
      <c r="J1136" s="56">
        <v>1590</v>
      </c>
      <c r="K1136" s="17">
        <v>2334.5</v>
      </c>
      <c r="L1136" s="17">
        <v>2024</v>
      </c>
      <c r="M1136" s="17">
        <v>1828.5</v>
      </c>
      <c r="N1136" s="52">
        <v>0.15</v>
      </c>
      <c r="O1136" s="53">
        <v>1.33333333333333</v>
      </c>
      <c r="P1136" s="54" t="s">
        <v>51</v>
      </c>
    </row>
    <row r="1137" ht="30" spans="1:16">
      <c r="A1137" s="219">
        <v>898</v>
      </c>
      <c r="B1137" s="23" t="s">
        <v>626</v>
      </c>
      <c r="C1137" s="24" t="s">
        <v>1921</v>
      </c>
      <c r="D1137" s="25" t="s">
        <v>1922</v>
      </c>
      <c r="E1137" s="27"/>
      <c r="F1137" s="27"/>
      <c r="G1137" s="26" t="s">
        <v>61</v>
      </c>
      <c r="H1137" s="20">
        <v>1220</v>
      </c>
      <c r="I1137" s="57">
        <v>1060</v>
      </c>
      <c r="J1137" s="56">
        <v>950</v>
      </c>
      <c r="K1137" s="17">
        <v>1403</v>
      </c>
      <c r="L1137" s="17">
        <v>1219</v>
      </c>
      <c r="M1137" s="17">
        <v>1092.5</v>
      </c>
      <c r="N1137" s="52">
        <v>0.15</v>
      </c>
      <c r="O1137" s="53">
        <v>1</v>
      </c>
      <c r="P1137" s="54" t="s">
        <v>51</v>
      </c>
    </row>
    <row r="1138" spans="1:16">
      <c r="A1138" s="237">
        <v>899</v>
      </c>
      <c r="B1138" s="23" t="s">
        <v>626</v>
      </c>
      <c r="C1138" s="243">
        <v>331510</v>
      </c>
      <c r="D1138" s="244" t="s">
        <v>1923</v>
      </c>
      <c r="E1138" s="27"/>
      <c r="F1138" s="27"/>
      <c r="G1138" s="26"/>
      <c r="H1138" s="20"/>
      <c r="I1138" s="57"/>
      <c r="J1138" s="56"/>
      <c r="K1138" s="17"/>
      <c r="L1138" s="17"/>
      <c r="M1138" s="17"/>
      <c r="N1138" s="52"/>
      <c r="O1138" s="53"/>
      <c r="P1138" s="54"/>
    </row>
    <row r="1139" s="83" customFormat="1" spans="1:16">
      <c r="A1139" s="218">
        <v>900</v>
      </c>
      <c r="B1139" s="245" t="s">
        <v>626</v>
      </c>
      <c r="C1139" s="246">
        <v>331510008</v>
      </c>
      <c r="D1139" s="247" t="s">
        <v>1924</v>
      </c>
      <c r="E1139" s="247"/>
      <c r="F1139" s="247"/>
      <c r="G1139" s="248"/>
      <c r="H1139" s="113"/>
      <c r="I1139" s="131"/>
      <c r="J1139" s="235"/>
      <c r="K1139" s="132"/>
      <c r="L1139" s="132"/>
      <c r="M1139" s="132"/>
      <c r="N1139" s="133"/>
      <c r="O1139" s="129"/>
      <c r="P1139" s="130"/>
    </row>
    <row r="1140" spans="1:16">
      <c r="A1140" s="237">
        <v>901</v>
      </c>
      <c r="B1140" s="23" t="s">
        <v>626</v>
      </c>
      <c r="C1140" s="24" t="s">
        <v>1925</v>
      </c>
      <c r="D1140" s="27" t="s">
        <v>1924</v>
      </c>
      <c r="E1140" s="27"/>
      <c r="F1140" s="27"/>
      <c r="G1140" s="26" t="s">
        <v>61</v>
      </c>
      <c r="H1140" s="20">
        <v>2050</v>
      </c>
      <c r="I1140" s="57">
        <v>1690</v>
      </c>
      <c r="J1140" s="56">
        <v>1400</v>
      </c>
      <c r="K1140" s="17">
        <v>2357.5</v>
      </c>
      <c r="L1140" s="17">
        <v>1943.5</v>
      </c>
      <c r="M1140" s="17">
        <v>1610</v>
      </c>
      <c r="N1140" s="52">
        <v>0.15</v>
      </c>
      <c r="O1140" s="53">
        <v>181</v>
      </c>
      <c r="P1140" s="54" t="s">
        <v>84</v>
      </c>
    </row>
    <row r="1141" ht="30" spans="1:16">
      <c r="A1141" s="219">
        <v>902</v>
      </c>
      <c r="B1141" s="23" t="s">
        <v>626</v>
      </c>
      <c r="C1141" s="24" t="s">
        <v>1926</v>
      </c>
      <c r="D1141" s="25" t="s">
        <v>1927</v>
      </c>
      <c r="E1141" s="27"/>
      <c r="F1141" s="27"/>
      <c r="G1141" s="26" t="s">
        <v>61</v>
      </c>
      <c r="H1141" s="20">
        <v>930</v>
      </c>
      <c r="I1141" s="57">
        <v>760</v>
      </c>
      <c r="J1141" s="56">
        <v>630</v>
      </c>
      <c r="K1141" s="17">
        <v>1069.5</v>
      </c>
      <c r="L1141" s="17">
        <v>874</v>
      </c>
      <c r="M1141" s="17">
        <v>724.5</v>
      </c>
      <c r="N1141" s="52">
        <v>0.15</v>
      </c>
      <c r="O1141" s="53">
        <v>61.3333333333333</v>
      </c>
      <c r="P1141" s="54" t="s">
        <v>84</v>
      </c>
    </row>
    <row r="1142" ht="30" spans="1:16">
      <c r="A1142" s="237">
        <v>903</v>
      </c>
      <c r="B1142" s="23" t="s">
        <v>626</v>
      </c>
      <c r="C1142" s="24" t="s">
        <v>1928</v>
      </c>
      <c r="D1142" s="25" t="s">
        <v>1929</v>
      </c>
      <c r="E1142" s="27"/>
      <c r="F1142" s="27"/>
      <c r="G1142" s="26" t="s">
        <v>61</v>
      </c>
      <c r="H1142" s="20">
        <v>560</v>
      </c>
      <c r="I1142" s="57">
        <v>460</v>
      </c>
      <c r="J1142" s="56">
        <v>380</v>
      </c>
      <c r="K1142" s="17">
        <v>644</v>
      </c>
      <c r="L1142" s="17">
        <v>529</v>
      </c>
      <c r="M1142" s="17">
        <v>437</v>
      </c>
      <c r="N1142" s="52">
        <v>0.15</v>
      </c>
      <c r="O1142" s="53">
        <v>0</v>
      </c>
      <c r="P1142" s="54" t="s">
        <v>84</v>
      </c>
    </row>
    <row r="1143" spans="1:16">
      <c r="A1143" s="219">
        <v>904</v>
      </c>
      <c r="B1143" s="23" t="s">
        <v>626</v>
      </c>
      <c r="C1143" s="243">
        <v>331519</v>
      </c>
      <c r="D1143" s="244" t="s">
        <v>1930</v>
      </c>
      <c r="E1143" s="27"/>
      <c r="F1143" s="27"/>
      <c r="G1143" s="26"/>
      <c r="H1143" s="20"/>
      <c r="I1143" s="57"/>
      <c r="J1143" s="56"/>
      <c r="K1143" s="17"/>
      <c r="L1143" s="17"/>
      <c r="M1143" s="17"/>
      <c r="N1143" s="52"/>
      <c r="O1143" s="53"/>
      <c r="P1143" s="54"/>
    </row>
    <row r="1144" s="83" customFormat="1" spans="1:16">
      <c r="A1144" s="218">
        <v>905</v>
      </c>
      <c r="B1144" s="245" t="s">
        <v>626</v>
      </c>
      <c r="C1144" s="246">
        <v>331519001</v>
      </c>
      <c r="D1144" s="247" t="s">
        <v>1931</v>
      </c>
      <c r="E1144" s="247" t="s">
        <v>1932</v>
      </c>
      <c r="F1144" s="247"/>
      <c r="G1144" s="248"/>
      <c r="H1144" s="113"/>
      <c r="I1144" s="131"/>
      <c r="J1144" s="235"/>
      <c r="K1144" s="132"/>
      <c r="L1144" s="132"/>
      <c r="M1144" s="132"/>
      <c r="N1144" s="133"/>
      <c r="O1144" s="129"/>
      <c r="P1144" s="130"/>
    </row>
    <row r="1145" ht="40.5" spans="1:16">
      <c r="A1145" s="219">
        <v>906</v>
      </c>
      <c r="B1145" s="23" t="s">
        <v>626</v>
      </c>
      <c r="C1145" s="24" t="s">
        <v>1933</v>
      </c>
      <c r="D1145" s="27" t="s">
        <v>1931</v>
      </c>
      <c r="E1145" s="27"/>
      <c r="F1145" s="27"/>
      <c r="G1145" s="26" t="s">
        <v>1934</v>
      </c>
      <c r="H1145" s="20">
        <v>1360</v>
      </c>
      <c r="I1145" s="57">
        <v>1120</v>
      </c>
      <c r="J1145" s="56">
        <v>930</v>
      </c>
      <c r="K1145" s="17">
        <v>1564</v>
      </c>
      <c r="L1145" s="17">
        <v>1288</v>
      </c>
      <c r="M1145" s="17">
        <v>1069.5</v>
      </c>
      <c r="N1145" s="52">
        <v>0.15</v>
      </c>
      <c r="O1145" s="53">
        <v>127.666666666667</v>
      </c>
      <c r="P1145" s="54" t="s">
        <v>51</v>
      </c>
    </row>
    <row r="1146" ht="40.5" spans="1:16">
      <c r="A1146" s="237">
        <v>907</v>
      </c>
      <c r="B1146" s="23" t="s">
        <v>626</v>
      </c>
      <c r="C1146" s="24" t="s">
        <v>1935</v>
      </c>
      <c r="D1146" s="27" t="s">
        <v>1936</v>
      </c>
      <c r="E1146" s="27"/>
      <c r="F1146" s="27"/>
      <c r="G1146" s="26" t="s">
        <v>1934</v>
      </c>
      <c r="H1146" s="20">
        <v>1360</v>
      </c>
      <c r="I1146" s="57">
        <v>1120</v>
      </c>
      <c r="J1146" s="56">
        <v>930</v>
      </c>
      <c r="K1146" s="17">
        <v>1564</v>
      </c>
      <c r="L1146" s="17">
        <v>1288</v>
      </c>
      <c r="M1146" s="17">
        <v>1069.5</v>
      </c>
      <c r="N1146" s="52">
        <v>0.15</v>
      </c>
      <c r="O1146" s="53">
        <v>22.6666666666667</v>
      </c>
      <c r="P1146" s="54" t="s">
        <v>51</v>
      </c>
    </row>
    <row r="1147" ht="40.5" spans="1:16">
      <c r="A1147" s="219">
        <v>908</v>
      </c>
      <c r="B1147" s="23" t="s">
        <v>626</v>
      </c>
      <c r="C1147" s="24" t="s">
        <v>1937</v>
      </c>
      <c r="D1147" s="25" t="s">
        <v>1938</v>
      </c>
      <c r="E1147" s="27"/>
      <c r="F1147" s="27"/>
      <c r="G1147" s="26" t="s">
        <v>1934</v>
      </c>
      <c r="H1147" s="20">
        <v>620</v>
      </c>
      <c r="I1147" s="57">
        <v>500</v>
      </c>
      <c r="J1147" s="56">
        <v>420</v>
      </c>
      <c r="K1147" s="17">
        <v>713</v>
      </c>
      <c r="L1147" s="17">
        <v>575</v>
      </c>
      <c r="M1147" s="17">
        <v>483</v>
      </c>
      <c r="N1147" s="52">
        <v>0.15</v>
      </c>
      <c r="O1147" s="53">
        <v>28.3333333333333</v>
      </c>
      <c r="P1147" s="54" t="s">
        <v>51</v>
      </c>
    </row>
    <row r="1148" ht="40.5" spans="1:16">
      <c r="A1148" s="237">
        <v>909</v>
      </c>
      <c r="B1148" s="23" t="s">
        <v>626</v>
      </c>
      <c r="C1148" s="24" t="s">
        <v>1939</v>
      </c>
      <c r="D1148" s="25" t="s">
        <v>1940</v>
      </c>
      <c r="E1148" s="27"/>
      <c r="F1148" s="27"/>
      <c r="G1148" s="26" t="s">
        <v>1934</v>
      </c>
      <c r="H1148" s="20">
        <v>620</v>
      </c>
      <c r="I1148" s="57">
        <v>500</v>
      </c>
      <c r="J1148" s="56">
        <v>420</v>
      </c>
      <c r="K1148" s="17">
        <v>713</v>
      </c>
      <c r="L1148" s="17">
        <v>575</v>
      </c>
      <c r="M1148" s="17">
        <v>483</v>
      </c>
      <c r="N1148" s="52">
        <v>0.15</v>
      </c>
      <c r="O1148" s="53">
        <v>4.66666666666667</v>
      </c>
      <c r="P1148" s="54" t="s">
        <v>51</v>
      </c>
    </row>
    <row r="1149" ht="40.5" spans="1:16">
      <c r="A1149" s="219">
        <v>910</v>
      </c>
      <c r="B1149" s="23" t="s">
        <v>626</v>
      </c>
      <c r="C1149" s="24" t="s">
        <v>1941</v>
      </c>
      <c r="D1149" s="25" t="s">
        <v>1942</v>
      </c>
      <c r="E1149" s="27"/>
      <c r="F1149" s="27"/>
      <c r="G1149" s="26" t="s">
        <v>1934</v>
      </c>
      <c r="H1149" s="20">
        <v>370</v>
      </c>
      <c r="I1149" s="57">
        <v>300</v>
      </c>
      <c r="J1149" s="56">
        <v>250</v>
      </c>
      <c r="K1149" s="17">
        <v>425.5</v>
      </c>
      <c r="L1149" s="17">
        <v>345</v>
      </c>
      <c r="M1149" s="17">
        <v>287.5</v>
      </c>
      <c r="N1149" s="52">
        <v>0.15</v>
      </c>
      <c r="O1149" s="53">
        <v>0.666666666666667</v>
      </c>
      <c r="P1149" s="54" t="s">
        <v>51</v>
      </c>
    </row>
    <row r="1150" ht="40.5" spans="1:16">
      <c r="A1150" s="237">
        <v>911</v>
      </c>
      <c r="B1150" s="23" t="s">
        <v>626</v>
      </c>
      <c r="C1150" s="24" t="s">
        <v>1943</v>
      </c>
      <c r="D1150" s="25" t="s">
        <v>1944</v>
      </c>
      <c r="E1150" s="27"/>
      <c r="F1150" s="27"/>
      <c r="G1150" s="26" t="s">
        <v>1934</v>
      </c>
      <c r="H1150" s="20">
        <v>370</v>
      </c>
      <c r="I1150" s="57">
        <v>300</v>
      </c>
      <c r="J1150" s="56">
        <v>250</v>
      </c>
      <c r="K1150" s="17">
        <v>425.5</v>
      </c>
      <c r="L1150" s="17">
        <v>345</v>
      </c>
      <c r="M1150" s="17">
        <v>287.5</v>
      </c>
      <c r="N1150" s="52">
        <v>0.15</v>
      </c>
      <c r="O1150" s="53">
        <v>2.66666666666667</v>
      </c>
      <c r="P1150" s="54" t="s">
        <v>51</v>
      </c>
    </row>
    <row r="1151" spans="1:16">
      <c r="A1151" s="219">
        <v>912</v>
      </c>
      <c r="B1151" s="23" t="s">
        <v>626</v>
      </c>
      <c r="C1151" s="243">
        <v>331521</v>
      </c>
      <c r="D1151" s="244" t="s">
        <v>1945</v>
      </c>
      <c r="E1151" s="27"/>
      <c r="F1151" s="27"/>
      <c r="G1151" s="26"/>
      <c r="H1151" s="20"/>
      <c r="I1151" s="57"/>
      <c r="J1151" s="56"/>
      <c r="K1151" s="17"/>
      <c r="L1151" s="17"/>
      <c r="M1151" s="17"/>
      <c r="N1151" s="52"/>
      <c r="O1151" s="53"/>
      <c r="P1151" s="54"/>
    </row>
    <row r="1152" s="83" customFormat="1" spans="1:16">
      <c r="A1152" s="218">
        <v>913</v>
      </c>
      <c r="B1152" s="245" t="s">
        <v>626</v>
      </c>
      <c r="C1152" s="246">
        <v>331521008</v>
      </c>
      <c r="D1152" s="250" t="s">
        <v>1946</v>
      </c>
      <c r="E1152" s="247"/>
      <c r="F1152" s="247"/>
      <c r="G1152" s="248"/>
      <c r="H1152" s="113"/>
      <c r="I1152" s="131"/>
      <c r="J1152" s="235"/>
      <c r="K1152" s="132"/>
      <c r="L1152" s="132"/>
      <c r="M1152" s="132"/>
      <c r="N1152" s="133"/>
      <c r="O1152" s="129"/>
      <c r="P1152" s="130"/>
    </row>
    <row r="1153" ht="27" spans="1:16">
      <c r="A1153" s="219">
        <v>914</v>
      </c>
      <c r="B1153" s="23" t="s">
        <v>626</v>
      </c>
      <c r="C1153" s="24" t="s">
        <v>1947</v>
      </c>
      <c r="D1153" s="25" t="s">
        <v>1946</v>
      </c>
      <c r="E1153" s="27"/>
      <c r="F1153" s="27"/>
      <c r="G1153" s="26" t="s">
        <v>1948</v>
      </c>
      <c r="H1153" s="20">
        <v>320</v>
      </c>
      <c r="I1153" s="57">
        <v>260</v>
      </c>
      <c r="J1153" s="56">
        <v>220</v>
      </c>
      <c r="K1153" s="17">
        <v>368</v>
      </c>
      <c r="L1153" s="17">
        <v>299</v>
      </c>
      <c r="M1153" s="17">
        <v>253</v>
      </c>
      <c r="N1153" s="52">
        <v>0.15</v>
      </c>
      <c r="O1153" s="53">
        <v>0</v>
      </c>
      <c r="P1153" s="54" t="s">
        <v>84</v>
      </c>
    </row>
    <row r="1154" ht="30" spans="1:16">
      <c r="A1154" s="237">
        <v>915</v>
      </c>
      <c r="B1154" s="23" t="s">
        <v>626</v>
      </c>
      <c r="C1154" s="24" t="s">
        <v>1949</v>
      </c>
      <c r="D1154" s="25" t="s">
        <v>1950</v>
      </c>
      <c r="E1154" s="27"/>
      <c r="F1154" s="27"/>
      <c r="G1154" s="26" t="s">
        <v>61</v>
      </c>
      <c r="H1154" s="20">
        <v>480</v>
      </c>
      <c r="I1154" s="57">
        <v>400</v>
      </c>
      <c r="J1154" s="56">
        <v>330</v>
      </c>
      <c r="K1154" s="17">
        <v>552</v>
      </c>
      <c r="L1154" s="17">
        <v>460</v>
      </c>
      <c r="M1154" s="17">
        <v>379.5</v>
      </c>
      <c r="N1154" s="52">
        <v>0.15</v>
      </c>
      <c r="O1154" s="53">
        <v>0</v>
      </c>
      <c r="P1154" s="54" t="s">
        <v>84</v>
      </c>
    </row>
    <row r="1155" ht="30" spans="1:16">
      <c r="A1155" s="219">
        <v>916</v>
      </c>
      <c r="B1155" s="23" t="s">
        <v>626</v>
      </c>
      <c r="C1155" s="24" t="s">
        <v>1951</v>
      </c>
      <c r="D1155" s="25" t="s">
        <v>1952</v>
      </c>
      <c r="E1155" s="27"/>
      <c r="F1155" s="27"/>
      <c r="G1155" s="26" t="s">
        <v>61</v>
      </c>
      <c r="H1155" s="20">
        <v>640</v>
      </c>
      <c r="I1155" s="57">
        <v>530</v>
      </c>
      <c r="J1155" s="56">
        <v>430</v>
      </c>
      <c r="K1155" s="17">
        <v>736</v>
      </c>
      <c r="L1155" s="17">
        <v>609.5</v>
      </c>
      <c r="M1155" s="17">
        <v>494.5</v>
      </c>
      <c r="N1155" s="52">
        <v>0.15</v>
      </c>
      <c r="O1155" s="53">
        <v>1</v>
      </c>
      <c r="P1155" s="54" t="s">
        <v>84</v>
      </c>
    </row>
    <row r="1156" ht="30" spans="1:16">
      <c r="A1156" s="237">
        <v>917</v>
      </c>
      <c r="B1156" s="23" t="s">
        <v>626</v>
      </c>
      <c r="C1156" s="24" t="s">
        <v>1953</v>
      </c>
      <c r="D1156" s="25" t="s">
        <v>1954</v>
      </c>
      <c r="E1156" s="27"/>
      <c r="F1156" s="27"/>
      <c r="G1156" s="26" t="s">
        <v>1948</v>
      </c>
      <c r="H1156" s="20">
        <v>150</v>
      </c>
      <c r="I1156" s="57">
        <v>120</v>
      </c>
      <c r="J1156" s="56">
        <v>100</v>
      </c>
      <c r="K1156" s="17">
        <v>172.5</v>
      </c>
      <c r="L1156" s="17">
        <v>138</v>
      </c>
      <c r="M1156" s="17">
        <v>115</v>
      </c>
      <c r="N1156" s="52">
        <v>0.15</v>
      </c>
      <c r="O1156" s="53">
        <v>0</v>
      </c>
      <c r="P1156" s="54" t="s">
        <v>84</v>
      </c>
    </row>
    <row r="1157" ht="45" spans="1:16">
      <c r="A1157" s="219">
        <v>918</v>
      </c>
      <c r="B1157" s="23" t="s">
        <v>626</v>
      </c>
      <c r="C1157" s="24" t="s">
        <v>1955</v>
      </c>
      <c r="D1157" s="25" t="s">
        <v>1956</v>
      </c>
      <c r="E1157" s="27"/>
      <c r="F1157" s="27"/>
      <c r="G1157" s="26" t="s">
        <v>61</v>
      </c>
      <c r="H1157" s="20">
        <v>220</v>
      </c>
      <c r="I1157" s="57">
        <v>180</v>
      </c>
      <c r="J1157" s="56">
        <v>150</v>
      </c>
      <c r="K1157" s="17">
        <v>253</v>
      </c>
      <c r="L1157" s="17">
        <v>207</v>
      </c>
      <c r="M1157" s="17">
        <v>172.5</v>
      </c>
      <c r="N1157" s="52">
        <v>0.15</v>
      </c>
      <c r="O1157" s="53">
        <v>0</v>
      </c>
      <c r="P1157" s="54" t="s">
        <v>84</v>
      </c>
    </row>
    <row r="1158" ht="45" spans="1:16">
      <c r="A1158" s="237">
        <v>919</v>
      </c>
      <c r="B1158" s="23" t="s">
        <v>626</v>
      </c>
      <c r="C1158" s="24" t="s">
        <v>1957</v>
      </c>
      <c r="D1158" s="25" t="s">
        <v>1958</v>
      </c>
      <c r="E1158" s="27"/>
      <c r="F1158" s="27"/>
      <c r="G1158" s="26" t="s">
        <v>61</v>
      </c>
      <c r="H1158" s="20">
        <v>290</v>
      </c>
      <c r="I1158" s="57">
        <v>240</v>
      </c>
      <c r="J1158" s="56">
        <v>200</v>
      </c>
      <c r="K1158" s="17">
        <v>333.5</v>
      </c>
      <c r="L1158" s="17">
        <v>276</v>
      </c>
      <c r="M1158" s="17">
        <v>230</v>
      </c>
      <c r="N1158" s="52">
        <v>0.15</v>
      </c>
      <c r="O1158" s="53">
        <v>0</v>
      </c>
      <c r="P1158" s="54" t="s">
        <v>84</v>
      </c>
    </row>
    <row r="1159" ht="30" spans="1:16">
      <c r="A1159" s="219">
        <v>920</v>
      </c>
      <c r="B1159" s="23" t="s">
        <v>626</v>
      </c>
      <c r="C1159" s="24" t="s">
        <v>1959</v>
      </c>
      <c r="D1159" s="25" t="s">
        <v>1960</v>
      </c>
      <c r="E1159" s="27"/>
      <c r="F1159" s="27"/>
      <c r="G1159" s="26" t="s">
        <v>1948</v>
      </c>
      <c r="H1159" s="20">
        <v>90</v>
      </c>
      <c r="I1159" s="57">
        <v>70</v>
      </c>
      <c r="J1159" s="56">
        <v>60</v>
      </c>
      <c r="K1159" s="17">
        <v>103.5</v>
      </c>
      <c r="L1159" s="17">
        <v>80.5</v>
      </c>
      <c r="M1159" s="17">
        <v>69</v>
      </c>
      <c r="N1159" s="52">
        <v>0.15</v>
      </c>
      <c r="O1159" s="53">
        <v>0</v>
      </c>
      <c r="P1159" s="54" t="s">
        <v>84</v>
      </c>
    </row>
    <row r="1160" ht="30" spans="1:16">
      <c r="A1160" s="237">
        <v>921</v>
      </c>
      <c r="B1160" s="23" t="s">
        <v>626</v>
      </c>
      <c r="C1160" s="24" t="s">
        <v>1961</v>
      </c>
      <c r="D1160" s="25" t="s">
        <v>1962</v>
      </c>
      <c r="E1160" s="27"/>
      <c r="F1160" s="27"/>
      <c r="G1160" s="26" t="s">
        <v>61</v>
      </c>
      <c r="H1160" s="20">
        <v>130</v>
      </c>
      <c r="I1160" s="57">
        <v>110</v>
      </c>
      <c r="J1160" s="56">
        <v>90</v>
      </c>
      <c r="K1160" s="17">
        <v>149.5</v>
      </c>
      <c r="L1160" s="17">
        <v>126.5</v>
      </c>
      <c r="M1160" s="17">
        <v>103.5</v>
      </c>
      <c r="N1160" s="52">
        <v>0.15</v>
      </c>
      <c r="O1160" s="53">
        <v>0</v>
      </c>
      <c r="P1160" s="54" t="s">
        <v>84</v>
      </c>
    </row>
    <row r="1161" ht="45" spans="1:16">
      <c r="A1161" s="219">
        <v>922</v>
      </c>
      <c r="B1161" s="23" t="s">
        <v>626</v>
      </c>
      <c r="C1161" s="24" t="s">
        <v>1963</v>
      </c>
      <c r="D1161" s="25" t="s">
        <v>1964</v>
      </c>
      <c r="E1161" s="27"/>
      <c r="F1161" s="27"/>
      <c r="G1161" s="26" t="s">
        <v>61</v>
      </c>
      <c r="H1161" s="20">
        <v>170</v>
      </c>
      <c r="I1161" s="57">
        <v>140</v>
      </c>
      <c r="J1161" s="56">
        <v>120</v>
      </c>
      <c r="K1161" s="17">
        <v>195.5</v>
      </c>
      <c r="L1161" s="17">
        <v>161</v>
      </c>
      <c r="M1161" s="17">
        <v>138</v>
      </c>
      <c r="N1161" s="52">
        <v>0.15</v>
      </c>
      <c r="O1161" s="53">
        <v>0</v>
      </c>
      <c r="P1161" s="54" t="s">
        <v>84</v>
      </c>
    </row>
    <row r="1162" spans="1:16">
      <c r="A1162" s="237">
        <v>923</v>
      </c>
      <c r="B1162" s="23" t="s">
        <v>626</v>
      </c>
      <c r="C1162" s="243">
        <v>331523</v>
      </c>
      <c r="D1162" s="244" t="s">
        <v>1965</v>
      </c>
      <c r="E1162" s="27"/>
      <c r="F1162" s="27"/>
      <c r="G1162" s="26"/>
      <c r="H1162" s="20"/>
      <c r="I1162" s="57"/>
      <c r="J1162" s="56"/>
      <c r="K1162" s="17"/>
      <c r="L1162" s="17"/>
      <c r="M1162" s="17"/>
      <c r="N1162" s="52"/>
      <c r="O1162" s="53"/>
      <c r="P1162" s="54"/>
    </row>
    <row r="1163" s="83" customFormat="1" spans="1:16">
      <c r="A1163" s="218">
        <v>924</v>
      </c>
      <c r="B1163" s="245" t="s">
        <v>626</v>
      </c>
      <c r="C1163" s="246">
        <v>331523001</v>
      </c>
      <c r="D1163" s="247" t="s">
        <v>1966</v>
      </c>
      <c r="E1163" s="247"/>
      <c r="F1163" s="247"/>
      <c r="G1163" s="248"/>
      <c r="H1163" s="113"/>
      <c r="I1163" s="131"/>
      <c r="J1163" s="235"/>
      <c r="K1163" s="132"/>
      <c r="L1163" s="132"/>
      <c r="M1163" s="132"/>
      <c r="N1163" s="133"/>
      <c r="O1163" s="129"/>
      <c r="P1163" s="130"/>
    </row>
    <row r="1164" spans="1:16">
      <c r="A1164" s="237">
        <v>925</v>
      </c>
      <c r="B1164" s="23" t="s">
        <v>626</v>
      </c>
      <c r="C1164" s="24" t="s">
        <v>1967</v>
      </c>
      <c r="D1164" s="27" t="s">
        <v>1966</v>
      </c>
      <c r="E1164" s="27"/>
      <c r="F1164" s="27"/>
      <c r="G1164" s="26" t="s">
        <v>61</v>
      </c>
      <c r="H1164" s="20">
        <v>160</v>
      </c>
      <c r="I1164" s="57">
        <v>130</v>
      </c>
      <c r="J1164" s="56">
        <v>110</v>
      </c>
      <c r="K1164" s="17">
        <v>184</v>
      </c>
      <c r="L1164" s="17">
        <v>149.5</v>
      </c>
      <c r="M1164" s="17">
        <v>126.5</v>
      </c>
      <c r="N1164" s="52">
        <v>0.15</v>
      </c>
      <c r="O1164" s="53">
        <v>3160</v>
      </c>
      <c r="P1164" s="54" t="s">
        <v>84</v>
      </c>
    </row>
    <row r="1165" ht="30" spans="1:16">
      <c r="A1165" s="219">
        <v>926</v>
      </c>
      <c r="B1165" s="23" t="s">
        <v>626</v>
      </c>
      <c r="C1165" s="24" t="s">
        <v>1968</v>
      </c>
      <c r="D1165" s="25" t="s">
        <v>1969</v>
      </c>
      <c r="E1165" s="27"/>
      <c r="F1165" s="27"/>
      <c r="G1165" s="26" t="s">
        <v>61</v>
      </c>
      <c r="H1165" s="20">
        <v>70</v>
      </c>
      <c r="I1165" s="57">
        <v>60</v>
      </c>
      <c r="J1165" s="56">
        <v>50</v>
      </c>
      <c r="K1165" s="17">
        <v>80.5</v>
      </c>
      <c r="L1165" s="17">
        <v>69</v>
      </c>
      <c r="M1165" s="17">
        <v>57.5</v>
      </c>
      <c r="N1165" s="52">
        <v>0.15</v>
      </c>
      <c r="O1165" s="53">
        <v>150.666666666667</v>
      </c>
      <c r="P1165" s="54" t="s">
        <v>84</v>
      </c>
    </row>
    <row r="1166" ht="30" spans="1:16">
      <c r="A1166" s="237">
        <v>927</v>
      </c>
      <c r="B1166" s="23" t="s">
        <v>626</v>
      </c>
      <c r="C1166" s="249" t="s">
        <v>1970</v>
      </c>
      <c r="D1166" s="25" t="s">
        <v>1971</v>
      </c>
      <c r="E1166" s="27"/>
      <c r="F1166" s="27"/>
      <c r="G1166" s="26" t="s">
        <v>61</v>
      </c>
      <c r="H1166" s="20">
        <v>40</v>
      </c>
      <c r="I1166" s="57">
        <v>40</v>
      </c>
      <c r="J1166" s="56">
        <v>30</v>
      </c>
      <c r="K1166" s="17">
        <v>46</v>
      </c>
      <c r="L1166" s="17">
        <v>46</v>
      </c>
      <c r="M1166" s="17">
        <v>34.5</v>
      </c>
      <c r="N1166" s="52">
        <v>0.15</v>
      </c>
      <c r="O1166" s="53">
        <v>6.33333333333333</v>
      </c>
      <c r="P1166" s="54" t="s">
        <v>84</v>
      </c>
    </row>
    <row r="1167" spans="1:16">
      <c r="A1167" s="219">
        <v>928</v>
      </c>
      <c r="B1167" s="23" t="s">
        <v>626</v>
      </c>
      <c r="C1167" s="243">
        <v>3316</v>
      </c>
      <c r="D1167" s="251" t="s">
        <v>1972</v>
      </c>
      <c r="E1167" s="27"/>
      <c r="F1167" s="27"/>
      <c r="G1167" s="26"/>
      <c r="H1167" s="20"/>
      <c r="I1167" s="57"/>
      <c r="J1167" s="56"/>
      <c r="K1167" s="17"/>
      <c r="L1167" s="17"/>
      <c r="M1167" s="17"/>
      <c r="N1167" s="52"/>
      <c r="O1167" s="53"/>
      <c r="P1167" s="54"/>
    </row>
    <row r="1168" spans="1:16">
      <c r="A1168" s="237">
        <v>929</v>
      </c>
      <c r="B1168" s="23" t="s">
        <v>626</v>
      </c>
      <c r="C1168" s="243">
        <v>331601</v>
      </c>
      <c r="D1168" s="244" t="s">
        <v>1973</v>
      </c>
      <c r="E1168" s="27"/>
      <c r="F1168" s="27"/>
      <c r="G1168" s="26"/>
      <c r="H1168" s="20"/>
      <c r="I1168" s="57"/>
      <c r="J1168" s="56"/>
      <c r="K1168" s="17"/>
      <c r="L1168" s="17"/>
      <c r="M1168" s="17"/>
      <c r="N1168" s="52"/>
      <c r="O1168" s="53"/>
      <c r="P1168" s="54"/>
    </row>
    <row r="1169" s="83" customFormat="1" spans="1:16">
      <c r="A1169" s="218">
        <v>930</v>
      </c>
      <c r="B1169" s="245" t="s">
        <v>626</v>
      </c>
      <c r="C1169" s="246">
        <v>331601001</v>
      </c>
      <c r="D1169" s="250" t="s">
        <v>1974</v>
      </c>
      <c r="E1169" s="247" t="s">
        <v>1975</v>
      </c>
      <c r="F1169" s="247"/>
      <c r="G1169" s="248"/>
      <c r="H1169" s="113"/>
      <c r="I1169" s="131"/>
      <c r="J1169" s="235"/>
      <c r="K1169" s="132"/>
      <c r="L1169" s="132"/>
      <c r="M1169" s="132"/>
      <c r="N1169" s="133"/>
      <c r="O1169" s="129"/>
      <c r="P1169" s="130"/>
    </row>
    <row r="1170" spans="1:16">
      <c r="A1170" s="237">
        <v>931</v>
      </c>
      <c r="B1170" s="23" t="s">
        <v>626</v>
      </c>
      <c r="C1170" s="24" t="s">
        <v>1976</v>
      </c>
      <c r="D1170" s="25" t="s">
        <v>1974</v>
      </c>
      <c r="E1170" s="27"/>
      <c r="F1170" s="27"/>
      <c r="G1170" s="26" t="s">
        <v>61</v>
      </c>
      <c r="H1170" s="20">
        <v>100</v>
      </c>
      <c r="I1170" s="57">
        <v>90</v>
      </c>
      <c r="J1170" s="56">
        <v>70</v>
      </c>
      <c r="K1170" s="17">
        <v>115</v>
      </c>
      <c r="L1170" s="17">
        <v>103.5</v>
      </c>
      <c r="M1170" s="17">
        <v>80.5</v>
      </c>
      <c r="N1170" s="52">
        <v>0.15</v>
      </c>
      <c r="O1170" s="53">
        <v>2741.33333333333</v>
      </c>
      <c r="P1170" s="54" t="s">
        <v>84</v>
      </c>
    </row>
    <row r="1171" ht="30" spans="1:16">
      <c r="A1171" s="219">
        <v>932</v>
      </c>
      <c r="B1171" s="23" t="s">
        <v>626</v>
      </c>
      <c r="C1171" s="24" t="s">
        <v>1977</v>
      </c>
      <c r="D1171" s="25" t="s">
        <v>1978</v>
      </c>
      <c r="E1171" s="27"/>
      <c r="F1171" s="27" t="s">
        <v>492</v>
      </c>
      <c r="G1171" s="26" t="s">
        <v>61</v>
      </c>
      <c r="H1171" s="20">
        <v>190</v>
      </c>
      <c r="I1171" s="57">
        <v>160</v>
      </c>
      <c r="J1171" s="56">
        <v>120</v>
      </c>
      <c r="K1171" s="17">
        <v>218.5</v>
      </c>
      <c r="L1171" s="17">
        <v>184</v>
      </c>
      <c r="M1171" s="17">
        <v>138</v>
      </c>
      <c r="N1171" s="52">
        <v>0.15</v>
      </c>
      <c r="O1171" s="53">
        <v>1400.66666666667</v>
      </c>
      <c r="P1171" s="54" t="s">
        <v>25</v>
      </c>
    </row>
    <row r="1172" ht="30" spans="1:16">
      <c r="A1172" s="237">
        <v>933</v>
      </c>
      <c r="B1172" s="23" t="s">
        <v>626</v>
      </c>
      <c r="C1172" s="24" t="s">
        <v>1979</v>
      </c>
      <c r="D1172" s="25" t="s">
        <v>1980</v>
      </c>
      <c r="E1172" s="27"/>
      <c r="F1172" s="27" t="s">
        <v>492</v>
      </c>
      <c r="G1172" s="26" t="s">
        <v>61</v>
      </c>
      <c r="H1172" s="20">
        <v>190</v>
      </c>
      <c r="I1172" s="57">
        <v>160</v>
      </c>
      <c r="J1172" s="56">
        <v>120</v>
      </c>
      <c r="K1172" s="17">
        <v>218.5</v>
      </c>
      <c r="L1172" s="17">
        <v>184</v>
      </c>
      <c r="M1172" s="17">
        <v>138</v>
      </c>
      <c r="N1172" s="52">
        <v>0.15</v>
      </c>
      <c r="O1172" s="53">
        <v>29</v>
      </c>
      <c r="P1172" s="54" t="s">
        <v>51</v>
      </c>
    </row>
    <row r="1173" ht="30" spans="1:16">
      <c r="A1173" s="219">
        <v>934</v>
      </c>
      <c r="B1173" s="23" t="s">
        <v>626</v>
      </c>
      <c r="C1173" s="24" t="s">
        <v>1981</v>
      </c>
      <c r="D1173" s="25" t="s">
        <v>1982</v>
      </c>
      <c r="E1173" s="27"/>
      <c r="F1173" s="27"/>
      <c r="G1173" s="26" t="s">
        <v>61</v>
      </c>
      <c r="H1173" s="20">
        <v>50</v>
      </c>
      <c r="I1173" s="57">
        <v>40</v>
      </c>
      <c r="J1173" s="56">
        <v>30</v>
      </c>
      <c r="K1173" s="17">
        <v>57.5</v>
      </c>
      <c r="L1173" s="17">
        <v>46</v>
      </c>
      <c r="M1173" s="17">
        <v>34.5</v>
      </c>
      <c r="N1173" s="52">
        <v>0.15</v>
      </c>
      <c r="O1173" s="53">
        <v>128</v>
      </c>
      <c r="P1173" s="54" t="s">
        <v>84</v>
      </c>
    </row>
    <row r="1174" ht="30" spans="1:16">
      <c r="A1174" s="237">
        <v>935</v>
      </c>
      <c r="B1174" s="23" t="s">
        <v>626</v>
      </c>
      <c r="C1174" s="24" t="s">
        <v>1983</v>
      </c>
      <c r="D1174" s="25" t="s">
        <v>1984</v>
      </c>
      <c r="E1174" s="27"/>
      <c r="F1174" s="27"/>
      <c r="G1174" s="26" t="s">
        <v>61</v>
      </c>
      <c r="H1174" s="20">
        <v>90</v>
      </c>
      <c r="I1174" s="57">
        <v>70</v>
      </c>
      <c r="J1174" s="56">
        <v>60</v>
      </c>
      <c r="K1174" s="17">
        <v>103.5</v>
      </c>
      <c r="L1174" s="17">
        <v>80.5</v>
      </c>
      <c r="M1174" s="17">
        <v>69</v>
      </c>
      <c r="N1174" s="52">
        <v>0.15</v>
      </c>
      <c r="O1174" s="53">
        <v>200.666666666667</v>
      </c>
      <c r="P1174" s="54" t="s">
        <v>25</v>
      </c>
    </row>
    <row r="1175" ht="30" spans="1:16">
      <c r="A1175" s="219">
        <v>936</v>
      </c>
      <c r="B1175" s="23" t="s">
        <v>626</v>
      </c>
      <c r="C1175" s="24" t="s">
        <v>1985</v>
      </c>
      <c r="D1175" s="25" t="s">
        <v>1986</v>
      </c>
      <c r="E1175" s="27"/>
      <c r="F1175" s="27"/>
      <c r="G1175" s="26" t="s">
        <v>61</v>
      </c>
      <c r="H1175" s="20">
        <v>90</v>
      </c>
      <c r="I1175" s="57">
        <v>70</v>
      </c>
      <c r="J1175" s="56">
        <v>60</v>
      </c>
      <c r="K1175" s="17">
        <v>103.5</v>
      </c>
      <c r="L1175" s="17">
        <v>80.5</v>
      </c>
      <c r="M1175" s="17">
        <v>69</v>
      </c>
      <c r="N1175" s="52">
        <v>0.15</v>
      </c>
      <c r="O1175" s="53">
        <v>3</v>
      </c>
      <c r="P1175" s="54" t="s">
        <v>51</v>
      </c>
    </row>
    <row r="1176" ht="30" spans="1:16">
      <c r="A1176" s="237">
        <v>937</v>
      </c>
      <c r="B1176" s="23" t="s">
        <v>626</v>
      </c>
      <c r="C1176" s="24" t="s">
        <v>1987</v>
      </c>
      <c r="D1176" s="25" t="s">
        <v>1988</v>
      </c>
      <c r="E1176" s="27"/>
      <c r="F1176" s="27"/>
      <c r="G1176" s="26" t="s">
        <v>61</v>
      </c>
      <c r="H1176" s="20">
        <v>30</v>
      </c>
      <c r="I1176" s="57">
        <v>20</v>
      </c>
      <c r="J1176" s="56">
        <v>20</v>
      </c>
      <c r="K1176" s="17">
        <v>34.5</v>
      </c>
      <c r="L1176" s="17">
        <v>23</v>
      </c>
      <c r="M1176" s="17">
        <v>23</v>
      </c>
      <c r="N1176" s="52">
        <v>0.15</v>
      </c>
      <c r="O1176" s="53">
        <v>29.3333333333333</v>
      </c>
      <c r="P1176" s="54" t="s">
        <v>84</v>
      </c>
    </row>
    <row r="1177" ht="30" spans="1:16">
      <c r="A1177" s="219">
        <v>938</v>
      </c>
      <c r="B1177" s="23" t="s">
        <v>626</v>
      </c>
      <c r="C1177" s="24" t="s">
        <v>1989</v>
      </c>
      <c r="D1177" s="25" t="s">
        <v>1990</v>
      </c>
      <c r="E1177" s="27"/>
      <c r="F1177" s="27"/>
      <c r="G1177" s="26" t="s">
        <v>61</v>
      </c>
      <c r="H1177" s="20">
        <v>50</v>
      </c>
      <c r="I1177" s="57">
        <v>40</v>
      </c>
      <c r="J1177" s="56">
        <v>30</v>
      </c>
      <c r="K1177" s="17">
        <v>57.5</v>
      </c>
      <c r="L1177" s="17">
        <v>46</v>
      </c>
      <c r="M1177" s="17">
        <v>34.5</v>
      </c>
      <c r="N1177" s="52">
        <v>0.15</v>
      </c>
      <c r="O1177" s="53">
        <v>7.66666666666667</v>
      </c>
      <c r="P1177" s="54" t="s">
        <v>25</v>
      </c>
    </row>
    <row r="1178" ht="30" spans="1:16">
      <c r="A1178" s="237">
        <v>939</v>
      </c>
      <c r="B1178" s="23" t="s">
        <v>626</v>
      </c>
      <c r="C1178" s="24" t="s">
        <v>1991</v>
      </c>
      <c r="D1178" s="25" t="s">
        <v>1992</v>
      </c>
      <c r="E1178" s="11"/>
      <c r="F1178" s="29"/>
      <c r="G1178" s="26" t="s">
        <v>61</v>
      </c>
      <c r="H1178" s="20">
        <v>50</v>
      </c>
      <c r="I1178" s="57">
        <v>40</v>
      </c>
      <c r="J1178" s="56">
        <v>30</v>
      </c>
      <c r="K1178" s="17">
        <v>57.5</v>
      </c>
      <c r="L1178" s="17">
        <v>46</v>
      </c>
      <c r="M1178" s="17">
        <v>34.5</v>
      </c>
      <c r="N1178" s="52">
        <v>0.15</v>
      </c>
      <c r="O1178" s="53">
        <v>1</v>
      </c>
      <c r="P1178" s="54" t="s">
        <v>51</v>
      </c>
    </row>
    <row r="1179" s="83" customFormat="1" spans="1:16">
      <c r="A1179" s="218">
        <v>940</v>
      </c>
      <c r="B1179" s="245" t="s">
        <v>626</v>
      </c>
      <c r="C1179" s="246">
        <v>331601002</v>
      </c>
      <c r="D1179" s="250" t="s">
        <v>1993</v>
      </c>
      <c r="E1179" s="253"/>
      <c r="F1179" s="247"/>
      <c r="G1179" s="248"/>
      <c r="H1179" s="113"/>
      <c r="I1179" s="131"/>
      <c r="J1179" s="235"/>
      <c r="K1179" s="132"/>
      <c r="L1179" s="132"/>
      <c r="M1179" s="132"/>
      <c r="N1179" s="133"/>
      <c r="O1179" s="129"/>
      <c r="P1179" s="130"/>
    </row>
    <row r="1180" ht="30" spans="1:16">
      <c r="A1180" s="237">
        <v>941</v>
      </c>
      <c r="B1180" s="23" t="s">
        <v>626</v>
      </c>
      <c r="C1180" s="24" t="s">
        <v>1994</v>
      </c>
      <c r="D1180" s="25" t="s">
        <v>1993</v>
      </c>
      <c r="E1180" s="244"/>
      <c r="F1180" s="27" t="s">
        <v>1995</v>
      </c>
      <c r="G1180" s="26" t="s">
        <v>129</v>
      </c>
      <c r="H1180" s="20">
        <v>590</v>
      </c>
      <c r="I1180" s="57">
        <v>480</v>
      </c>
      <c r="J1180" s="56">
        <v>400</v>
      </c>
      <c r="K1180" s="17">
        <v>678.5</v>
      </c>
      <c r="L1180" s="17">
        <v>552</v>
      </c>
      <c r="M1180" s="17">
        <v>460</v>
      </c>
      <c r="N1180" s="52">
        <v>0.15</v>
      </c>
      <c r="O1180" s="53">
        <v>15197.3333333333</v>
      </c>
      <c r="P1180" s="54" t="s">
        <v>84</v>
      </c>
    </row>
    <row r="1181" spans="1:16">
      <c r="A1181" s="219">
        <v>942</v>
      </c>
      <c r="B1181" s="23" t="s">
        <v>626</v>
      </c>
      <c r="C1181" s="24" t="s">
        <v>1996</v>
      </c>
      <c r="D1181" s="25" t="s">
        <v>1997</v>
      </c>
      <c r="E1181" s="27"/>
      <c r="F1181" s="27"/>
      <c r="G1181" s="26" t="s">
        <v>129</v>
      </c>
      <c r="H1181" s="20">
        <v>300</v>
      </c>
      <c r="I1181" s="57">
        <v>240</v>
      </c>
      <c r="J1181" s="56">
        <v>200</v>
      </c>
      <c r="K1181" s="17">
        <v>345</v>
      </c>
      <c r="L1181" s="17">
        <v>276</v>
      </c>
      <c r="M1181" s="17">
        <v>230</v>
      </c>
      <c r="N1181" s="52">
        <v>0.15</v>
      </c>
      <c r="O1181" s="53">
        <v>14</v>
      </c>
      <c r="P1181" s="54" t="s">
        <v>84</v>
      </c>
    </row>
    <row r="1182" spans="1:16">
      <c r="A1182" s="237">
        <v>943</v>
      </c>
      <c r="B1182" s="23" t="s">
        <v>626</v>
      </c>
      <c r="C1182" s="24" t="s">
        <v>1998</v>
      </c>
      <c r="D1182" s="25" t="s">
        <v>1999</v>
      </c>
      <c r="E1182" s="27"/>
      <c r="F1182" s="27"/>
      <c r="G1182" s="26" t="s">
        <v>129</v>
      </c>
      <c r="H1182" s="20">
        <v>590</v>
      </c>
      <c r="I1182" s="57">
        <v>480</v>
      </c>
      <c r="J1182" s="56">
        <v>400</v>
      </c>
      <c r="K1182" s="17">
        <v>678.5</v>
      </c>
      <c r="L1182" s="17">
        <v>552</v>
      </c>
      <c r="M1182" s="17">
        <v>460</v>
      </c>
      <c r="N1182" s="52">
        <v>0.15</v>
      </c>
      <c r="O1182" s="53">
        <v>26</v>
      </c>
      <c r="P1182" s="54" t="s">
        <v>84</v>
      </c>
    </row>
    <row r="1183" spans="1:16">
      <c r="A1183" s="219">
        <v>944</v>
      </c>
      <c r="B1183" s="23" t="s">
        <v>626</v>
      </c>
      <c r="C1183" s="24" t="s">
        <v>2000</v>
      </c>
      <c r="D1183" s="25" t="s">
        <v>2001</v>
      </c>
      <c r="E1183" s="27"/>
      <c r="F1183" s="27"/>
      <c r="G1183" s="26" t="s">
        <v>129</v>
      </c>
      <c r="H1183" s="20">
        <v>590</v>
      </c>
      <c r="I1183" s="57">
        <v>480</v>
      </c>
      <c r="J1183" s="56">
        <v>400</v>
      </c>
      <c r="K1183" s="17">
        <v>678.5</v>
      </c>
      <c r="L1183" s="17">
        <v>552</v>
      </c>
      <c r="M1183" s="17">
        <v>460</v>
      </c>
      <c r="N1183" s="52">
        <v>0.15</v>
      </c>
      <c r="O1183" s="53">
        <v>1668</v>
      </c>
      <c r="P1183" s="54" t="s">
        <v>84</v>
      </c>
    </row>
    <row r="1184" spans="1:16">
      <c r="A1184" s="237">
        <v>945</v>
      </c>
      <c r="B1184" s="23" t="s">
        <v>626</v>
      </c>
      <c r="C1184" s="24" t="s">
        <v>2002</v>
      </c>
      <c r="D1184" s="25" t="s">
        <v>2003</v>
      </c>
      <c r="E1184" s="27"/>
      <c r="F1184" s="27"/>
      <c r="G1184" s="26" t="s">
        <v>129</v>
      </c>
      <c r="H1184" s="20">
        <v>590</v>
      </c>
      <c r="I1184" s="57">
        <v>480</v>
      </c>
      <c r="J1184" s="56">
        <v>400</v>
      </c>
      <c r="K1184" s="17">
        <v>678.5</v>
      </c>
      <c r="L1184" s="17">
        <v>552</v>
      </c>
      <c r="M1184" s="17">
        <v>460</v>
      </c>
      <c r="N1184" s="52">
        <v>0.15</v>
      </c>
      <c r="O1184" s="53">
        <v>675.666666666667</v>
      </c>
      <c r="P1184" s="54" t="s">
        <v>84</v>
      </c>
    </row>
    <row r="1185" ht="30" spans="1:16">
      <c r="A1185" s="219">
        <v>946</v>
      </c>
      <c r="B1185" s="23" t="s">
        <v>626</v>
      </c>
      <c r="C1185" s="24" t="s">
        <v>2004</v>
      </c>
      <c r="D1185" s="25" t="s">
        <v>2005</v>
      </c>
      <c r="E1185" s="27"/>
      <c r="F1185" s="27"/>
      <c r="G1185" s="26" t="s">
        <v>129</v>
      </c>
      <c r="H1185" s="20">
        <v>270</v>
      </c>
      <c r="I1185" s="57">
        <v>220</v>
      </c>
      <c r="J1185" s="56">
        <v>180</v>
      </c>
      <c r="K1185" s="17">
        <v>310.5</v>
      </c>
      <c r="L1185" s="17">
        <v>253</v>
      </c>
      <c r="M1185" s="17">
        <v>207</v>
      </c>
      <c r="N1185" s="52">
        <v>0.15</v>
      </c>
      <c r="O1185" s="53">
        <v>1125.33333333333</v>
      </c>
      <c r="P1185" s="54" t="s">
        <v>84</v>
      </c>
    </row>
    <row r="1186" ht="30" spans="1:16">
      <c r="A1186" s="237">
        <v>947</v>
      </c>
      <c r="B1186" s="23" t="s">
        <v>626</v>
      </c>
      <c r="C1186" s="24" t="s">
        <v>2006</v>
      </c>
      <c r="D1186" s="25" t="s">
        <v>2007</v>
      </c>
      <c r="E1186" s="27"/>
      <c r="F1186" s="27"/>
      <c r="G1186" s="26" t="s">
        <v>129</v>
      </c>
      <c r="H1186" s="20">
        <v>270</v>
      </c>
      <c r="I1186" s="57">
        <v>220</v>
      </c>
      <c r="J1186" s="56">
        <v>180</v>
      </c>
      <c r="K1186" s="17">
        <v>310.5</v>
      </c>
      <c r="L1186" s="17">
        <v>253</v>
      </c>
      <c r="M1186" s="17">
        <v>207</v>
      </c>
      <c r="N1186" s="52">
        <v>0.15</v>
      </c>
      <c r="O1186" s="53">
        <v>16.6666666666667</v>
      </c>
      <c r="P1186" s="54" t="s">
        <v>84</v>
      </c>
    </row>
    <row r="1187" ht="30" spans="1:16">
      <c r="A1187" s="219">
        <v>948</v>
      </c>
      <c r="B1187" s="23" t="s">
        <v>626</v>
      </c>
      <c r="C1187" s="24" t="s">
        <v>2008</v>
      </c>
      <c r="D1187" s="25" t="s">
        <v>2009</v>
      </c>
      <c r="E1187" s="27"/>
      <c r="F1187" s="27"/>
      <c r="G1187" s="26" t="s">
        <v>129</v>
      </c>
      <c r="H1187" s="20">
        <v>270</v>
      </c>
      <c r="I1187" s="57">
        <v>220</v>
      </c>
      <c r="J1187" s="56">
        <v>180</v>
      </c>
      <c r="K1187" s="17">
        <v>310.5</v>
      </c>
      <c r="L1187" s="17">
        <v>253</v>
      </c>
      <c r="M1187" s="17">
        <v>207</v>
      </c>
      <c r="N1187" s="52">
        <v>0.15</v>
      </c>
      <c r="O1187" s="53">
        <v>7</v>
      </c>
      <c r="P1187" s="54" t="s">
        <v>84</v>
      </c>
    </row>
    <row r="1188" ht="30" spans="1:16">
      <c r="A1188" s="237">
        <v>949</v>
      </c>
      <c r="B1188" s="23" t="s">
        <v>626</v>
      </c>
      <c r="C1188" s="24" t="s">
        <v>2010</v>
      </c>
      <c r="D1188" s="25" t="s">
        <v>2011</v>
      </c>
      <c r="E1188" s="27"/>
      <c r="F1188" s="27"/>
      <c r="G1188" s="26" t="s">
        <v>129</v>
      </c>
      <c r="H1188" s="20">
        <v>270</v>
      </c>
      <c r="I1188" s="57">
        <v>220</v>
      </c>
      <c r="J1188" s="56">
        <v>180</v>
      </c>
      <c r="K1188" s="17">
        <v>310.5</v>
      </c>
      <c r="L1188" s="17">
        <v>253</v>
      </c>
      <c r="M1188" s="17">
        <v>207</v>
      </c>
      <c r="N1188" s="52">
        <v>0.15</v>
      </c>
      <c r="O1188" s="53">
        <v>968.333333333333</v>
      </c>
      <c r="P1188" s="54" t="s">
        <v>84</v>
      </c>
    </row>
    <row r="1189" ht="30" spans="1:16">
      <c r="A1189" s="219">
        <v>950</v>
      </c>
      <c r="B1189" s="23" t="s">
        <v>626</v>
      </c>
      <c r="C1189" s="24" t="s">
        <v>2012</v>
      </c>
      <c r="D1189" s="25" t="s">
        <v>2013</v>
      </c>
      <c r="E1189" s="27"/>
      <c r="F1189" s="27"/>
      <c r="G1189" s="26" t="s">
        <v>129</v>
      </c>
      <c r="H1189" s="20">
        <v>270</v>
      </c>
      <c r="I1189" s="57">
        <v>220</v>
      </c>
      <c r="J1189" s="56">
        <v>180</v>
      </c>
      <c r="K1189" s="17">
        <v>310.5</v>
      </c>
      <c r="L1189" s="17">
        <v>253</v>
      </c>
      <c r="M1189" s="17">
        <v>207</v>
      </c>
      <c r="N1189" s="52">
        <v>0.15</v>
      </c>
      <c r="O1189" s="53">
        <v>33.6666666666667</v>
      </c>
      <c r="P1189" s="54" t="s">
        <v>84</v>
      </c>
    </row>
    <row r="1190" ht="30" spans="1:16">
      <c r="A1190" s="237">
        <v>951</v>
      </c>
      <c r="B1190" s="23" t="s">
        <v>626</v>
      </c>
      <c r="C1190" s="24" t="s">
        <v>2014</v>
      </c>
      <c r="D1190" s="25" t="s">
        <v>2015</v>
      </c>
      <c r="E1190" s="27"/>
      <c r="F1190" s="27"/>
      <c r="G1190" s="26" t="s">
        <v>129</v>
      </c>
      <c r="H1190" s="20">
        <v>160</v>
      </c>
      <c r="I1190" s="57">
        <v>130</v>
      </c>
      <c r="J1190" s="56">
        <v>110</v>
      </c>
      <c r="K1190" s="17">
        <v>184</v>
      </c>
      <c r="L1190" s="17">
        <v>149.5</v>
      </c>
      <c r="M1190" s="17">
        <v>126.5</v>
      </c>
      <c r="N1190" s="52">
        <v>0.15</v>
      </c>
      <c r="O1190" s="53">
        <v>90.6666666666667</v>
      </c>
      <c r="P1190" s="54" t="s">
        <v>84</v>
      </c>
    </row>
    <row r="1191" ht="30" spans="1:16">
      <c r="A1191" s="219">
        <v>952</v>
      </c>
      <c r="B1191" s="23" t="s">
        <v>626</v>
      </c>
      <c r="C1191" s="24" t="s">
        <v>2016</v>
      </c>
      <c r="D1191" s="25" t="s">
        <v>2017</v>
      </c>
      <c r="E1191" s="27"/>
      <c r="F1191" s="27"/>
      <c r="G1191" s="26" t="s">
        <v>129</v>
      </c>
      <c r="H1191" s="20">
        <v>160</v>
      </c>
      <c r="I1191" s="57">
        <v>130</v>
      </c>
      <c r="J1191" s="56">
        <v>110</v>
      </c>
      <c r="K1191" s="17">
        <v>184</v>
      </c>
      <c r="L1191" s="17">
        <v>149.5</v>
      </c>
      <c r="M1191" s="17">
        <v>126.5</v>
      </c>
      <c r="N1191" s="52">
        <v>0.15</v>
      </c>
      <c r="O1191" s="53">
        <v>0</v>
      </c>
      <c r="P1191" s="54" t="s">
        <v>84</v>
      </c>
    </row>
    <row r="1192" ht="30" spans="1:16">
      <c r="A1192" s="237">
        <v>953</v>
      </c>
      <c r="B1192" s="23" t="s">
        <v>626</v>
      </c>
      <c r="C1192" s="24" t="s">
        <v>2018</v>
      </c>
      <c r="D1192" s="25" t="s">
        <v>2019</v>
      </c>
      <c r="E1192" s="27"/>
      <c r="F1192" s="27"/>
      <c r="G1192" s="26" t="s">
        <v>129</v>
      </c>
      <c r="H1192" s="20">
        <v>160</v>
      </c>
      <c r="I1192" s="57">
        <v>130</v>
      </c>
      <c r="J1192" s="56">
        <v>110</v>
      </c>
      <c r="K1192" s="17">
        <v>184</v>
      </c>
      <c r="L1192" s="17">
        <v>149.5</v>
      </c>
      <c r="M1192" s="17">
        <v>126.5</v>
      </c>
      <c r="N1192" s="52">
        <v>0.15</v>
      </c>
      <c r="O1192" s="53">
        <v>0</v>
      </c>
      <c r="P1192" s="54" t="s">
        <v>84</v>
      </c>
    </row>
    <row r="1193" ht="30" spans="1:16">
      <c r="A1193" s="219">
        <v>954</v>
      </c>
      <c r="B1193" s="23" t="s">
        <v>626</v>
      </c>
      <c r="C1193" s="24" t="s">
        <v>2020</v>
      </c>
      <c r="D1193" s="25" t="s">
        <v>2021</v>
      </c>
      <c r="E1193" s="27"/>
      <c r="F1193" s="27"/>
      <c r="G1193" s="26" t="s">
        <v>129</v>
      </c>
      <c r="H1193" s="20">
        <v>160</v>
      </c>
      <c r="I1193" s="57">
        <v>130</v>
      </c>
      <c r="J1193" s="56">
        <v>110</v>
      </c>
      <c r="K1193" s="17">
        <v>184</v>
      </c>
      <c r="L1193" s="17">
        <v>149.5</v>
      </c>
      <c r="M1193" s="17">
        <v>126.5</v>
      </c>
      <c r="N1193" s="52">
        <v>0.15</v>
      </c>
      <c r="O1193" s="53">
        <v>60.3333333333333</v>
      </c>
      <c r="P1193" s="54" t="s">
        <v>84</v>
      </c>
    </row>
    <row r="1194" ht="30" spans="1:16">
      <c r="A1194" s="237">
        <v>955</v>
      </c>
      <c r="B1194" s="23" t="s">
        <v>626</v>
      </c>
      <c r="C1194" s="24" t="s">
        <v>2022</v>
      </c>
      <c r="D1194" s="25" t="s">
        <v>2023</v>
      </c>
      <c r="E1194" s="27"/>
      <c r="F1194" s="27"/>
      <c r="G1194" s="26" t="s">
        <v>129</v>
      </c>
      <c r="H1194" s="20">
        <v>160</v>
      </c>
      <c r="I1194" s="57">
        <v>130</v>
      </c>
      <c r="J1194" s="56">
        <v>110</v>
      </c>
      <c r="K1194" s="17">
        <v>184</v>
      </c>
      <c r="L1194" s="17">
        <v>149.5</v>
      </c>
      <c r="M1194" s="17">
        <v>126.5</v>
      </c>
      <c r="N1194" s="52">
        <v>0.15</v>
      </c>
      <c r="O1194" s="53">
        <v>0</v>
      </c>
      <c r="P1194" s="54" t="s">
        <v>84</v>
      </c>
    </row>
    <row r="1195" ht="60" spans="1:16">
      <c r="A1195" s="219">
        <v>956</v>
      </c>
      <c r="B1195" s="264" t="s">
        <v>626</v>
      </c>
      <c r="C1195" s="265" t="s">
        <v>2024</v>
      </c>
      <c r="D1195" s="266" t="s">
        <v>2025</v>
      </c>
      <c r="E1195" s="39" t="s">
        <v>2026</v>
      </c>
      <c r="F1195" s="35" t="s">
        <v>2027</v>
      </c>
      <c r="G1195" s="35" t="s">
        <v>2028</v>
      </c>
      <c r="H1195" s="41">
        <v>590</v>
      </c>
      <c r="I1195" s="17">
        <v>502</v>
      </c>
      <c r="J1195" s="267">
        <v>426</v>
      </c>
      <c r="K1195" s="17">
        <v>678.5</v>
      </c>
      <c r="L1195" s="17">
        <v>577.3</v>
      </c>
      <c r="M1195" s="17">
        <v>489.9</v>
      </c>
      <c r="N1195" s="52">
        <v>0.15</v>
      </c>
      <c r="O1195" s="53">
        <v>26.6666666666667</v>
      </c>
      <c r="P1195" s="54" t="s">
        <v>51</v>
      </c>
    </row>
    <row r="1196" s="83" customFormat="1" spans="1:16">
      <c r="A1196" s="218">
        <v>957</v>
      </c>
      <c r="B1196" s="245" t="s">
        <v>626</v>
      </c>
      <c r="C1196" s="248">
        <v>331601007</v>
      </c>
      <c r="D1196" s="247" t="s">
        <v>2029</v>
      </c>
      <c r="E1196" s="247" t="s">
        <v>2030</v>
      </c>
      <c r="F1196" s="247" t="s">
        <v>660</v>
      </c>
      <c r="G1196" s="248"/>
      <c r="H1196" s="113"/>
      <c r="I1196" s="131"/>
      <c r="J1196" s="235"/>
      <c r="K1196" s="132"/>
      <c r="L1196" s="132"/>
      <c r="M1196" s="132"/>
      <c r="N1196" s="133"/>
      <c r="O1196" s="129"/>
      <c r="P1196" s="130"/>
    </row>
    <row r="1197" spans="1:16">
      <c r="A1197" s="219">
        <v>958</v>
      </c>
      <c r="B1197" s="23" t="s">
        <v>626</v>
      </c>
      <c r="C1197" s="26" t="s">
        <v>2031</v>
      </c>
      <c r="D1197" s="27" t="s">
        <v>2029</v>
      </c>
      <c r="E1197" s="27"/>
      <c r="F1197" s="27"/>
      <c r="G1197" s="26" t="s">
        <v>129</v>
      </c>
      <c r="H1197" s="20">
        <v>2930</v>
      </c>
      <c r="I1197" s="57">
        <v>2420</v>
      </c>
      <c r="J1197" s="56">
        <v>1980</v>
      </c>
      <c r="K1197" s="17">
        <v>3369.5</v>
      </c>
      <c r="L1197" s="17">
        <v>2783</v>
      </c>
      <c r="M1197" s="17">
        <v>2277</v>
      </c>
      <c r="N1197" s="52">
        <v>0.15</v>
      </c>
      <c r="O1197" s="53">
        <v>16.3333333333333</v>
      </c>
      <c r="P1197" s="54" t="s">
        <v>51</v>
      </c>
    </row>
    <row r="1198" ht="27" spans="1:16">
      <c r="A1198" s="19">
        <v>959</v>
      </c>
      <c r="B1198" s="23" t="s">
        <v>626</v>
      </c>
      <c r="C1198" s="26" t="s">
        <v>2032</v>
      </c>
      <c r="D1198" s="27" t="s">
        <v>2033</v>
      </c>
      <c r="E1198" s="27"/>
      <c r="F1198" s="27"/>
      <c r="G1198" s="26" t="s">
        <v>129</v>
      </c>
      <c r="H1198" s="20">
        <v>1330</v>
      </c>
      <c r="I1198" s="57">
        <v>1090</v>
      </c>
      <c r="J1198" s="56">
        <v>900</v>
      </c>
      <c r="K1198" s="17">
        <v>1529.5</v>
      </c>
      <c r="L1198" s="17">
        <v>1253.5</v>
      </c>
      <c r="M1198" s="17">
        <v>1035</v>
      </c>
      <c r="N1198" s="52">
        <v>0.15</v>
      </c>
      <c r="O1198" s="53">
        <v>12.6666666666667</v>
      </c>
      <c r="P1198" s="54" t="s">
        <v>51</v>
      </c>
    </row>
    <row r="1199" spans="1:16">
      <c r="A1199" s="219">
        <v>960</v>
      </c>
      <c r="B1199" s="23" t="s">
        <v>626</v>
      </c>
      <c r="C1199" s="26" t="s">
        <v>2034</v>
      </c>
      <c r="D1199" s="27" t="s">
        <v>2035</v>
      </c>
      <c r="E1199" s="27"/>
      <c r="F1199" s="27"/>
      <c r="G1199" s="26" t="s">
        <v>129</v>
      </c>
      <c r="H1199" s="20">
        <v>800</v>
      </c>
      <c r="I1199" s="57">
        <v>660</v>
      </c>
      <c r="J1199" s="56">
        <v>540</v>
      </c>
      <c r="K1199" s="17">
        <v>920</v>
      </c>
      <c r="L1199" s="17">
        <v>759</v>
      </c>
      <c r="M1199" s="17">
        <v>621</v>
      </c>
      <c r="N1199" s="52">
        <v>0.15</v>
      </c>
      <c r="O1199" s="53">
        <v>0</v>
      </c>
      <c r="P1199" s="54" t="s">
        <v>51</v>
      </c>
    </row>
    <row r="1200" spans="1:16">
      <c r="A1200" s="19">
        <v>961</v>
      </c>
      <c r="B1200" s="23" t="s">
        <v>626</v>
      </c>
      <c r="C1200" s="243">
        <v>331602</v>
      </c>
      <c r="D1200" s="244" t="s">
        <v>2036</v>
      </c>
      <c r="E1200" s="27"/>
      <c r="F1200" s="27"/>
      <c r="G1200" s="26"/>
      <c r="H1200" s="20"/>
      <c r="I1200" s="57"/>
      <c r="J1200" s="56"/>
      <c r="K1200" s="17"/>
      <c r="L1200" s="17"/>
      <c r="M1200" s="17"/>
      <c r="N1200" s="52"/>
      <c r="O1200" s="53"/>
      <c r="P1200" s="54"/>
    </row>
    <row r="1201" s="83" customFormat="1" ht="60" spans="1:16">
      <c r="A1201" s="218">
        <v>962</v>
      </c>
      <c r="B1201" s="245" t="s">
        <v>626</v>
      </c>
      <c r="C1201" s="246">
        <v>331602004</v>
      </c>
      <c r="D1201" s="250" t="s">
        <v>2037</v>
      </c>
      <c r="E1201" s="247" t="s">
        <v>2038</v>
      </c>
      <c r="F1201" s="247"/>
      <c r="G1201" s="248"/>
      <c r="H1201" s="113"/>
      <c r="I1201" s="131"/>
      <c r="J1201" s="235"/>
      <c r="K1201" s="132"/>
      <c r="L1201" s="132"/>
      <c r="M1201" s="132"/>
      <c r="N1201" s="133"/>
      <c r="O1201" s="129"/>
      <c r="P1201" s="130"/>
    </row>
    <row r="1202" spans="1:16">
      <c r="A1202" s="19">
        <v>963</v>
      </c>
      <c r="B1202" s="23" t="s">
        <v>626</v>
      </c>
      <c r="C1202" s="24" t="s">
        <v>2039</v>
      </c>
      <c r="D1202" s="25" t="s">
        <v>2037</v>
      </c>
      <c r="E1202" s="27"/>
      <c r="F1202" s="27"/>
      <c r="G1202" s="26" t="s">
        <v>2040</v>
      </c>
      <c r="H1202" s="20">
        <v>190</v>
      </c>
      <c r="I1202" s="57">
        <v>160</v>
      </c>
      <c r="J1202" s="56">
        <v>120</v>
      </c>
      <c r="K1202" s="17">
        <v>218.5</v>
      </c>
      <c r="L1202" s="17">
        <v>184</v>
      </c>
      <c r="M1202" s="17">
        <v>138</v>
      </c>
      <c r="N1202" s="52">
        <v>0.15</v>
      </c>
      <c r="O1202" s="53">
        <v>27448</v>
      </c>
      <c r="P1202" s="54" t="s">
        <v>25</v>
      </c>
    </row>
    <row r="1203" spans="1:16">
      <c r="A1203" s="219">
        <v>964</v>
      </c>
      <c r="B1203" s="23" t="s">
        <v>626</v>
      </c>
      <c r="C1203" s="24" t="s">
        <v>2041</v>
      </c>
      <c r="D1203" s="25" t="s">
        <v>2042</v>
      </c>
      <c r="E1203" s="27"/>
      <c r="F1203" s="27"/>
      <c r="G1203" s="26" t="s">
        <v>2040</v>
      </c>
      <c r="H1203" s="20">
        <v>290</v>
      </c>
      <c r="I1203" s="57">
        <v>230</v>
      </c>
      <c r="J1203" s="56">
        <v>200</v>
      </c>
      <c r="K1203" s="17">
        <v>333.5</v>
      </c>
      <c r="L1203" s="17">
        <v>264.5</v>
      </c>
      <c r="M1203" s="17">
        <v>230</v>
      </c>
      <c r="N1203" s="52">
        <v>0.15</v>
      </c>
      <c r="O1203" s="53">
        <v>2070.66666666667</v>
      </c>
      <c r="P1203" s="54" t="s">
        <v>25</v>
      </c>
    </row>
    <row r="1204" ht="30" spans="1:16">
      <c r="A1204" s="19">
        <v>965</v>
      </c>
      <c r="B1204" s="23" t="s">
        <v>626</v>
      </c>
      <c r="C1204" s="24" t="s">
        <v>2043</v>
      </c>
      <c r="D1204" s="25" t="s">
        <v>2044</v>
      </c>
      <c r="E1204" s="27"/>
      <c r="F1204" s="27"/>
      <c r="G1204" s="26" t="s">
        <v>2040</v>
      </c>
      <c r="H1204" s="20">
        <v>90</v>
      </c>
      <c r="I1204" s="57">
        <v>70</v>
      </c>
      <c r="J1204" s="56">
        <v>60</v>
      </c>
      <c r="K1204" s="17">
        <v>103.5</v>
      </c>
      <c r="L1204" s="17">
        <v>80.5</v>
      </c>
      <c r="M1204" s="17">
        <v>69</v>
      </c>
      <c r="N1204" s="52">
        <v>0.15</v>
      </c>
      <c r="O1204" s="53">
        <v>731</v>
      </c>
      <c r="P1204" s="54" t="s">
        <v>25</v>
      </c>
    </row>
    <row r="1205" ht="30" spans="1:16">
      <c r="A1205" s="219">
        <v>966</v>
      </c>
      <c r="B1205" s="23" t="s">
        <v>626</v>
      </c>
      <c r="C1205" s="24" t="s">
        <v>2045</v>
      </c>
      <c r="D1205" s="25" t="s">
        <v>2046</v>
      </c>
      <c r="E1205" s="27"/>
      <c r="F1205" s="27"/>
      <c r="G1205" s="26" t="s">
        <v>2040</v>
      </c>
      <c r="H1205" s="20">
        <v>130</v>
      </c>
      <c r="I1205" s="57">
        <v>110</v>
      </c>
      <c r="J1205" s="56">
        <v>90</v>
      </c>
      <c r="K1205" s="17">
        <v>149.5</v>
      </c>
      <c r="L1205" s="17">
        <v>126.5</v>
      </c>
      <c r="M1205" s="17">
        <v>103.5</v>
      </c>
      <c r="N1205" s="52">
        <v>0.15</v>
      </c>
      <c r="O1205" s="53">
        <v>71</v>
      </c>
      <c r="P1205" s="54" t="s">
        <v>25</v>
      </c>
    </row>
    <row r="1206" ht="30" spans="1:16">
      <c r="A1206" s="19">
        <v>967</v>
      </c>
      <c r="B1206" s="23" t="s">
        <v>626</v>
      </c>
      <c r="C1206" s="24" t="s">
        <v>2047</v>
      </c>
      <c r="D1206" s="25" t="s">
        <v>2048</v>
      </c>
      <c r="E1206" s="27"/>
      <c r="F1206" s="27"/>
      <c r="G1206" s="26" t="s">
        <v>2040</v>
      </c>
      <c r="H1206" s="20">
        <v>50</v>
      </c>
      <c r="I1206" s="57">
        <v>40</v>
      </c>
      <c r="J1206" s="56">
        <v>30</v>
      </c>
      <c r="K1206" s="17">
        <v>57.5</v>
      </c>
      <c r="L1206" s="17">
        <v>46</v>
      </c>
      <c r="M1206" s="17">
        <v>34.5</v>
      </c>
      <c r="N1206" s="52">
        <v>0.15</v>
      </c>
      <c r="O1206" s="53">
        <v>55.3333333333333</v>
      </c>
      <c r="P1206" s="54" t="s">
        <v>25</v>
      </c>
    </row>
    <row r="1207" ht="30" spans="1:16">
      <c r="A1207" s="219">
        <v>968</v>
      </c>
      <c r="B1207" s="23" t="s">
        <v>626</v>
      </c>
      <c r="C1207" s="24" t="s">
        <v>2049</v>
      </c>
      <c r="D1207" s="25" t="s">
        <v>2050</v>
      </c>
      <c r="E1207" s="27"/>
      <c r="F1207" s="27"/>
      <c r="G1207" s="26" t="s">
        <v>2040</v>
      </c>
      <c r="H1207" s="20">
        <v>80</v>
      </c>
      <c r="I1207" s="57">
        <v>60</v>
      </c>
      <c r="J1207" s="56">
        <v>50</v>
      </c>
      <c r="K1207" s="17">
        <v>92</v>
      </c>
      <c r="L1207" s="17">
        <v>69</v>
      </c>
      <c r="M1207" s="17">
        <v>57.5</v>
      </c>
      <c r="N1207" s="52">
        <v>0.15</v>
      </c>
      <c r="O1207" s="53">
        <v>83.6666666666667</v>
      </c>
      <c r="P1207" s="54" t="s">
        <v>25</v>
      </c>
    </row>
    <row r="1208" s="83" customFormat="1" spans="1:16">
      <c r="A1208" s="246">
        <v>969</v>
      </c>
      <c r="B1208" s="245" t="s">
        <v>626</v>
      </c>
      <c r="C1208" s="248">
        <v>331602011</v>
      </c>
      <c r="D1208" s="250" t="s">
        <v>2051</v>
      </c>
      <c r="E1208" s="247"/>
      <c r="F1208" s="247"/>
      <c r="G1208" s="248"/>
      <c r="H1208" s="113"/>
      <c r="I1208" s="131"/>
      <c r="J1208" s="235"/>
      <c r="K1208" s="132"/>
      <c r="L1208" s="132"/>
      <c r="M1208" s="132"/>
      <c r="N1208" s="133"/>
      <c r="O1208" s="129"/>
      <c r="P1208" s="130"/>
    </row>
    <row r="1209" spans="1:16">
      <c r="A1209" s="219">
        <v>970</v>
      </c>
      <c r="B1209" s="23" t="s">
        <v>626</v>
      </c>
      <c r="C1209" s="26" t="s">
        <v>2052</v>
      </c>
      <c r="D1209" s="25" t="s">
        <v>2051</v>
      </c>
      <c r="E1209" s="27"/>
      <c r="F1209" s="27"/>
      <c r="G1209" s="26" t="s">
        <v>129</v>
      </c>
      <c r="H1209" s="20">
        <v>300</v>
      </c>
      <c r="I1209" s="57">
        <v>260</v>
      </c>
      <c r="J1209" s="56">
        <v>230</v>
      </c>
      <c r="K1209" s="17">
        <v>345</v>
      </c>
      <c r="L1209" s="17">
        <v>299</v>
      </c>
      <c r="M1209" s="17">
        <v>264.5</v>
      </c>
      <c r="N1209" s="52">
        <v>0.15</v>
      </c>
      <c r="O1209" s="53">
        <v>258</v>
      </c>
      <c r="P1209" s="54" t="s">
        <v>51</v>
      </c>
    </row>
    <row r="1210" ht="30" spans="1:16">
      <c r="A1210" s="19">
        <v>971</v>
      </c>
      <c r="B1210" s="23" t="s">
        <v>626</v>
      </c>
      <c r="C1210" s="26" t="s">
        <v>2053</v>
      </c>
      <c r="D1210" s="25" t="s">
        <v>2054</v>
      </c>
      <c r="E1210" s="27"/>
      <c r="F1210" s="27"/>
      <c r="G1210" s="26" t="s">
        <v>129</v>
      </c>
      <c r="H1210" s="20">
        <v>140</v>
      </c>
      <c r="I1210" s="57">
        <v>120</v>
      </c>
      <c r="J1210" s="56">
        <v>100</v>
      </c>
      <c r="K1210" s="17">
        <v>161</v>
      </c>
      <c r="L1210" s="17">
        <v>138</v>
      </c>
      <c r="M1210" s="17">
        <v>115</v>
      </c>
      <c r="N1210" s="52">
        <v>0.15</v>
      </c>
      <c r="O1210" s="53">
        <v>3.33333333333333</v>
      </c>
      <c r="P1210" s="54" t="s">
        <v>51</v>
      </c>
    </row>
    <row r="1211" ht="30" spans="1:16">
      <c r="A1211" s="219">
        <v>972</v>
      </c>
      <c r="B1211" s="23" t="s">
        <v>626</v>
      </c>
      <c r="C1211" s="26" t="s">
        <v>2055</v>
      </c>
      <c r="D1211" s="25" t="s">
        <v>2056</v>
      </c>
      <c r="E1211" s="27"/>
      <c r="F1211" s="27"/>
      <c r="G1211" s="26" t="s">
        <v>129</v>
      </c>
      <c r="H1211" s="20">
        <v>80</v>
      </c>
      <c r="I1211" s="57">
        <v>70</v>
      </c>
      <c r="J1211" s="56">
        <v>60</v>
      </c>
      <c r="K1211" s="17">
        <v>92</v>
      </c>
      <c r="L1211" s="17">
        <v>80.5</v>
      </c>
      <c r="M1211" s="17">
        <v>69</v>
      </c>
      <c r="N1211" s="52">
        <v>0.15</v>
      </c>
      <c r="O1211" s="53">
        <v>7</v>
      </c>
      <c r="P1211" s="54" t="s">
        <v>51</v>
      </c>
    </row>
    <row r="1212" s="83" customFormat="1" spans="1:16">
      <c r="A1212" s="246">
        <v>973</v>
      </c>
      <c r="B1212" s="245" t="s">
        <v>626</v>
      </c>
      <c r="C1212" s="246">
        <v>331602013</v>
      </c>
      <c r="D1212" s="250" t="s">
        <v>2057</v>
      </c>
      <c r="E1212" s="247"/>
      <c r="F1212" s="247"/>
      <c r="G1212" s="248"/>
      <c r="H1212" s="113"/>
      <c r="I1212" s="131"/>
      <c r="J1212" s="235"/>
      <c r="K1212" s="132"/>
      <c r="L1212" s="132"/>
      <c r="M1212" s="132"/>
      <c r="N1212" s="133"/>
      <c r="O1212" s="129"/>
      <c r="P1212" s="130"/>
    </row>
    <row r="1213" spans="1:16">
      <c r="A1213" s="219">
        <v>974</v>
      </c>
      <c r="B1213" s="23" t="s">
        <v>626</v>
      </c>
      <c r="C1213" s="24" t="s">
        <v>2058</v>
      </c>
      <c r="D1213" s="25" t="s">
        <v>2057</v>
      </c>
      <c r="E1213" s="27"/>
      <c r="F1213" s="27"/>
      <c r="G1213" s="26" t="s">
        <v>61</v>
      </c>
      <c r="H1213" s="20">
        <v>1280</v>
      </c>
      <c r="I1213" s="57">
        <v>1120</v>
      </c>
      <c r="J1213" s="56">
        <v>1010</v>
      </c>
      <c r="K1213" s="17">
        <v>1472</v>
      </c>
      <c r="L1213" s="17">
        <v>1288</v>
      </c>
      <c r="M1213" s="17">
        <v>1161.5</v>
      </c>
      <c r="N1213" s="52">
        <v>0.15</v>
      </c>
      <c r="O1213" s="53">
        <v>391.333333333333</v>
      </c>
      <c r="P1213" s="54" t="s">
        <v>25</v>
      </c>
    </row>
    <row r="1214" ht="30" spans="1:16">
      <c r="A1214" s="19">
        <v>975</v>
      </c>
      <c r="B1214" s="23" t="s">
        <v>626</v>
      </c>
      <c r="C1214" s="24" t="s">
        <v>2059</v>
      </c>
      <c r="D1214" s="25" t="s">
        <v>2060</v>
      </c>
      <c r="E1214" s="27"/>
      <c r="F1214" s="27"/>
      <c r="G1214" s="26" t="s">
        <v>61</v>
      </c>
      <c r="H1214" s="20">
        <v>580</v>
      </c>
      <c r="I1214" s="57">
        <v>500</v>
      </c>
      <c r="J1214" s="56">
        <v>460</v>
      </c>
      <c r="K1214" s="17">
        <v>667</v>
      </c>
      <c r="L1214" s="17">
        <v>575</v>
      </c>
      <c r="M1214" s="17">
        <v>529</v>
      </c>
      <c r="N1214" s="52">
        <v>0.15</v>
      </c>
      <c r="O1214" s="53">
        <v>13.3333333333333</v>
      </c>
      <c r="P1214" s="54" t="s">
        <v>51</v>
      </c>
    </row>
    <row r="1215" ht="30" spans="1:16">
      <c r="A1215" s="219">
        <v>976</v>
      </c>
      <c r="B1215" s="23" t="s">
        <v>626</v>
      </c>
      <c r="C1215" s="24" t="s">
        <v>2061</v>
      </c>
      <c r="D1215" s="25" t="s">
        <v>2062</v>
      </c>
      <c r="E1215" s="27"/>
      <c r="F1215" s="27"/>
      <c r="G1215" s="26" t="s">
        <v>61</v>
      </c>
      <c r="H1215" s="20">
        <v>350</v>
      </c>
      <c r="I1215" s="57">
        <v>300</v>
      </c>
      <c r="J1215" s="56">
        <v>270</v>
      </c>
      <c r="K1215" s="17">
        <v>402.5</v>
      </c>
      <c r="L1215" s="17">
        <v>345</v>
      </c>
      <c r="M1215" s="17">
        <v>310.5</v>
      </c>
      <c r="N1215" s="52">
        <v>0.15</v>
      </c>
      <c r="O1215" s="53">
        <v>2.66666666666667</v>
      </c>
      <c r="P1215" s="54" t="s">
        <v>51</v>
      </c>
    </row>
    <row r="1216" spans="1:16">
      <c r="A1216" s="19">
        <v>977</v>
      </c>
      <c r="B1216" s="23" t="s">
        <v>626</v>
      </c>
      <c r="C1216" s="243">
        <v>331603</v>
      </c>
      <c r="D1216" s="244" t="s">
        <v>2063</v>
      </c>
      <c r="E1216" s="27"/>
      <c r="F1216" s="27"/>
      <c r="G1216" s="26"/>
      <c r="H1216" s="20"/>
      <c r="I1216" s="57"/>
      <c r="J1216" s="56"/>
      <c r="K1216" s="17"/>
      <c r="L1216" s="17"/>
      <c r="M1216" s="17"/>
      <c r="N1216" s="52"/>
      <c r="O1216" s="53"/>
      <c r="P1216" s="54"/>
    </row>
    <row r="1217" s="83" customFormat="1" spans="1:16">
      <c r="A1217" s="218">
        <v>978</v>
      </c>
      <c r="B1217" s="245" t="s">
        <v>626</v>
      </c>
      <c r="C1217" s="246">
        <v>331603002</v>
      </c>
      <c r="D1217" s="250" t="s">
        <v>2064</v>
      </c>
      <c r="E1217" s="247" t="s">
        <v>2065</v>
      </c>
      <c r="F1217" s="247"/>
      <c r="G1217" s="248"/>
      <c r="H1217" s="113"/>
      <c r="I1217" s="131"/>
      <c r="J1217" s="235"/>
      <c r="K1217" s="132"/>
      <c r="L1217" s="132"/>
      <c r="M1217" s="132"/>
      <c r="N1217" s="133"/>
      <c r="O1217" s="129"/>
      <c r="P1217" s="130"/>
    </row>
    <row r="1218" spans="1:16">
      <c r="A1218" s="19">
        <v>979</v>
      </c>
      <c r="B1218" s="23" t="s">
        <v>626</v>
      </c>
      <c r="C1218" s="24" t="s">
        <v>2066</v>
      </c>
      <c r="D1218" s="25" t="s">
        <v>2064</v>
      </c>
      <c r="E1218" s="27"/>
      <c r="F1218" s="27"/>
      <c r="G1218" s="26" t="s">
        <v>163</v>
      </c>
      <c r="H1218" s="20">
        <v>640</v>
      </c>
      <c r="I1218" s="57">
        <v>530</v>
      </c>
      <c r="J1218" s="56">
        <v>430</v>
      </c>
      <c r="K1218" s="17">
        <v>736</v>
      </c>
      <c r="L1218" s="17">
        <v>609.5</v>
      </c>
      <c r="M1218" s="17">
        <v>494.5</v>
      </c>
      <c r="N1218" s="52">
        <v>0.15</v>
      </c>
      <c r="O1218" s="53">
        <v>673.333333333333</v>
      </c>
      <c r="P1218" s="54" t="s">
        <v>84</v>
      </c>
    </row>
    <row r="1219" ht="30" spans="1:16">
      <c r="A1219" s="219">
        <v>980</v>
      </c>
      <c r="B1219" s="23" t="s">
        <v>626</v>
      </c>
      <c r="C1219" s="24" t="s">
        <v>2067</v>
      </c>
      <c r="D1219" s="25" t="s">
        <v>2068</v>
      </c>
      <c r="E1219" s="27"/>
      <c r="F1219" s="27"/>
      <c r="G1219" s="26" t="s">
        <v>163</v>
      </c>
      <c r="H1219" s="20">
        <v>290</v>
      </c>
      <c r="I1219" s="57">
        <v>240</v>
      </c>
      <c r="J1219" s="56">
        <v>200</v>
      </c>
      <c r="K1219" s="17">
        <v>333.5</v>
      </c>
      <c r="L1219" s="17">
        <v>276</v>
      </c>
      <c r="M1219" s="17">
        <v>230</v>
      </c>
      <c r="N1219" s="52">
        <v>0.15</v>
      </c>
      <c r="O1219" s="53">
        <v>189.666666666667</v>
      </c>
      <c r="P1219" s="54" t="s">
        <v>84</v>
      </c>
    </row>
    <row r="1220" ht="30" spans="1:16">
      <c r="A1220" s="19">
        <v>981</v>
      </c>
      <c r="B1220" s="23" t="s">
        <v>626</v>
      </c>
      <c r="C1220" s="24" t="s">
        <v>2069</v>
      </c>
      <c r="D1220" s="25" t="s">
        <v>2070</v>
      </c>
      <c r="E1220" s="27"/>
      <c r="F1220" s="27"/>
      <c r="G1220" s="26" t="s">
        <v>163</v>
      </c>
      <c r="H1220" s="20">
        <v>170</v>
      </c>
      <c r="I1220" s="57">
        <v>140</v>
      </c>
      <c r="J1220" s="56">
        <v>120</v>
      </c>
      <c r="K1220" s="17">
        <v>195.5</v>
      </c>
      <c r="L1220" s="17">
        <v>161</v>
      </c>
      <c r="M1220" s="17">
        <v>138</v>
      </c>
      <c r="N1220" s="52">
        <v>0.15</v>
      </c>
      <c r="O1220" s="53">
        <v>12</v>
      </c>
      <c r="P1220" s="54" t="s">
        <v>84</v>
      </c>
    </row>
    <row r="1221" s="83" customFormat="1" spans="1:16">
      <c r="A1221" s="218">
        <v>982</v>
      </c>
      <c r="B1221" s="245" t="s">
        <v>626</v>
      </c>
      <c r="C1221" s="246">
        <v>331603010</v>
      </c>
      <c r="D1221" s="250" t="s">
        <v>2071</v>
      </c>
      <c r="E1221" s="247" t="s">
        <v>648</v>
      </c>
      <c r="F1221" s="247"/>
      <c r="G1221" s="248"/>
      <c r="H1221" s="113"/>
      <c r="I1221" s="131"/>
      <c r="J1221" s="235"/>
      <c r="K1221" s="132"/>
      <c r="L1221" s="132"/>
      <c r="M1221" s="132"/>
      <c r="N1221" s="133"/>
      <c r="O1221" s="129"/>
      <c r="P1221" s="130"/>
    </row>
    <row r="1222" ht="30" spans="1:16">
      <c r="A1222" s="19">
        <v>983</v>
      </c>
      <c r="B1222" s="23" t="s">
        <v>626</v>
      </c>
      <c r="C1222" s="24" t="s">
        <v>2072</v>
      </c>
      <c r="D1222" s="25" t="s">
        <v>2071</v>
      </c>
      <c r="E1222" s="27"/>
      <c r="F1222" s="27"/>
      <c r="G1222" s="26" t="s">
        <v>2073</v>
      </c>
      <c r="H1222" s="20">
        <v>240</v>
      </c>
      <c r="I1222" s="57">
        <v>200</v>
      </c>
      <c r="J1222" s="56">
        <v>170</v>
      </c>
      <c r="K1222" s="17">
        <v>276</v>
      </c>
      <c r="L1222" s="17">
        <v>230</v>
      </c>
      <c r="M1222" s="17">
        <v>195.5</v>
      </c>
      <c r="N1222" s="52">
        <v>0.15</v>
      </c>
      <c r="O1222" s="53">
        <v>908.666666666667</v>
      </c>
      <c r="P1222" s="54" t="s">
        <v>84</v>
      </c>
    </row>
    <row r="1223" ht="30" spans="1:16">
      <c r="A1223" s="219">
        <v>984</v>
      </c>
      <c r="B1223" s="23" t="s">
        <v>626</v>
      </c>
      <c r="C1223" s="24" t="s">
        <v>2074</v>
      </c>
      <c r="D1223" s="25" t="s">
        <v>2075</v>
      </c>
      <c r="E1223" s="27"/>
      <c r="F1223" s="27"/>
      <c r="G1223" s="26" t="s">
        <v>2073</v>
      </c>
      <c r="H1223" s="20">
        <v>110</v>
      </c>
      <c r="I1223" s="57">
        <v>90</v>
      </c>
      <c r="J1223" s="56">
        <v>80</v>
      </c>
      <c r="K1223" s="17">
        <v>126.5</v>
      </c>
      <c r="L1223" s="17">
        <v>103.5</v>
      </c>
      <c r="M1223" s="17">
        <v>92</v>
      </c>
      <c r="N1223" s="52">
        <v>0.15</v>
      </c>
      <c r="O1223" s="53">
        <v>66.3333333333333</v>
      </c>
      <c r="P1223" s="54" t="s">
        <v>84</v>
      </c>
    </row>
    <row r="1224" ht="30" spans="1:16">
      <c r="A1224" s="19">
        <v>985</v>
      </c>
      <c r="B1224" s="23" t="s">
        <v>626</v>
      </c>
      <c r="C1224" s="24" t="s">
        <v>2076</v>
      </c>
      <c r="D1224" s="25" t="s">
        <v>2077</v>
      </c>
      <c r="E1224" s="27"/>
      <c r="F1224" s="27"/>
      <c r="G1224" s="26" t="s">
        <v>2073</v>
      </c>
      <c r="H1224" s="20">
        <v>70</v>
      </c>
      <c r="I1224" s="57">
        <v>50</v>
      </c>
      <c r="J1224" s="56">
        <v>50</v>
      </c>
      <c r="K1224" s="17">
        <v>80.5</v>
      </c>
      <c r="L1224" s="17">
        <v>57.5</v>
      </c>
      <c r="M1224" s="17">
        <v>57.5</v>
      </c>
      <c r="N1224" s="52">
        <v>0.15</v>
      </c>
      <c r="O1224" s="53">
        <v>1</v>
      </c>
      <c r="P1224" s="54" t="s">
        <v>84</v>
      </c>
    </row>
    <row r="1225" s="83" customFormat="1" spans="1:16">
      <c r="A1225" s="218">
        <v>986</v>
      </c>
      <c r="B1225" s="245" t="s">
        <v>626</v>
      </c>
      <c r="C1225" s="246">
        <v>331603027</v>
      </c>
      <c r="D1225" s="250" t="s">
        <v>2078</v>
      </c>
      <c r="E1225" s="247"/>
      <c r="F1225" s="247" t="s">
        <v>2079</v>
      </c>
      <c r="G1225" s="248"/>
      <c r="H1225" s="113"/>
      <c r="I1225" s="131"/>
      <c r="J1225" s="235"/>
      <c r="K1225" s="132"/>
      <c r="L1225" s="132"/>
      <c r="M1225" s="132"/>
      <c r="N1225" s="133"/>
      <c r="O1225" s="129"/>
      <c r="P1225" s="130"/>
    </row>
    <row r="1226" ht="30" spans="1:16">
      <c r="A1226" s="19">
        <v>987</v>
      </c>
      <c r="B1226" s="23" t="s">
        <v>626</v>
      </c>
      <c r="C1226" s="24" t="s">
        <v>2080</v>
      </c>
      <c r="D1226" s="25" t="s">
        <v>2078</v>
      </c>
      <c r="E1226" s="27"/>
      <c r="F1226" s="27"/>
      <c r="G1226" s="26" t="s">
        <v>2073</v>
      </c>
      <c r="H1226" s="20">
        <v>240</v>
      </c>
      <c r="I1226" s="57">
        <v>200</v>
      </c>
      <c r="J1226" s="56">
        <v>170</v>
      </c>
      <c r="K1226" s="17">
        <v>276</v>
      </c>
      <c r="L1226" s="17">
        <v>230</v>
      </c>
      <c r="M1226" s="17">
        <v>195.5</v>
      </c>
      <c r="N1226" s="52">
        <v>0.15</v>
      </c>
      <c r="O1226" s="53">
        <v>170.333333333333</v>
      </c>
      <c r="P1226" s="54" t="s">
        <v>25</v>
      </c>
    </row>
    <row r="1227" ht="30" spans="1:16">
      <c r="A1227" s="219">
        <v>988</v>
      </c>
      <c r="B1227" s="23" t="s">
        <v>626</v>
      </c>
      <c r="C1227" s="24" t="s">
        <v>2081</v>
      </c>
      <c r="D1227" s="25" t="s">
        <v>2082</v>
      </c>
      <c r="E1227" s="27"/>
      <c r="F1227" s="27"/>
      <c r="G1227" s="26" t="s">
        <v>2073</v>
      </c>
      <c r="H1227" s="20">
        <v>110</v>
      </c>
      <c r="I1227" s="57">
        <v>90</v>
      </c>
      <c r="J1227" s="56">
        <v>80</v>
      </c>
      <c r="K1227" s="17">
        <v>126.5</v>
      </c>
      <c r="L1227" s="17">
        <v>103.5</v>
      </c>
      <c r="M1227" s="17">
        <v>92</v>
      </c>
      <c r="N1227" s="52">
        <v>0.15</v>
      </c>
      <c r="O1227" s="53">
        <v>98.3333333333333</v>
      </c>
      <c r="P1227" s="54" t="s">
        <v>25</v>
      </c>
    </row>
    <row r="1228" ht="30" spans="1:16">
      <c r="A1228" s="19">
        <v>989</v>
      </c>
      <c r="B1228" s="23" t="s">
        <v>626</v>
      </c>
      <c r="C1228" s="24" t="s">
        <v>2083</v>
      </c>
      <c r="D1228" s="25" t="s">
        <v>2084</v>
      </c>
      <c r="E1228" s="27"/>
      <c r="F1228" s="27"/>
      <c r="G1228" s="26" t="s">
        <v>2073</v>
      </c>
      <c r="H1228" s="20">
        <v>70</v>
      </c>
      <c r="I1228" s="57">
        <v>50</v>
      </c>
      <c r="J1228" s="56">
        <v>50</v>
      </c>
      <c r="K1228" s="17">
        <v>80.5</v>
      </c>
      <c r="L1228" s="17">
        <v>57.5</v>
      </c>
      <c r="M1228" s="17">
        <v>57.5</v>
      </c>
      <c r="N1228" s="52">
        <v>0.15</v>
      </c>
      <c r="O1228" s="53">
        <v>0.666666666666667</v>
      </c>
      <c r="P1228" s="54" t="s">
        <v>25</v>
      </c>
    </row>
    <row r="1229" s="83" customFormat="1" ht="30" spans="1:16">
      <c r="A1229" s="218">
        <v>990</v>
      </c>
      <c r="B1229" s="245" t="s">
        <v>626</v>
      </c>
      <c r="C1229" s="246">
        <v>331603030</v>
      </c>
      <c r="D1229" s="250" t="s">
        <v>2085</v>
      </c>
      <c r="E1229" s="247" t="s">
        <v>2086</v>
      </c>
      <c r="F1229" s="247"/>
      <c r="G1229" s="248"/>
      <c r="H1229" s="113"/>
      <c r="I1229" s="131"/>
      <c r="J1229" s="235"/>
      <c r="K1229" s="132"/>
      <c r="L1229" s="132"/>
      <c r="M1229" s="132"/>
      <c r="N1229" s="133"/>
      <c r="O1229" s="129"/>
      <c r="P1229" s="130"/>
    </row>
    <row r="1230" ht="30" spans="1:16">
      <c r="A1230" s="19">
        <v>991</v>
      </c>
      <c r="B1230" s="23" t="s">
        <v>626</v>
      </c>
      <c r="C1230" s="24" t="s">
        <v>2087</v>
      </c>
      <c r="D1230" s="25" t="s">
        <v>2085</v>
      </c>
      <c r="E1230" s="27"/>
      <c r="F1230" s="27"/>
      <c r="G1230" s="26" t="s">
        <v>2073</v>
      </c>
      <c r="H1230" s="20">
        <v>880</v>
      </c>
      <c r="I1230" s="57">
        <v>730</v>
      </c>
      <c r="J1230" s="56">
        <v>600</v>
      </c>
      <c r="K1230" s="17">
        <v>1012</v>
      </c>
      <c r="L1230" s="17">
        <v>839.5</v>
      </c>
      <c r="M1230" s="17">
        <v>690</v>
      </c>
      <c r="N1230" s="52">
        <v>0.15</v>
      </c>
      <c r="O1230" s="53">
        <v>1478.33333333333</v>
      </c>
      <c r="P1230" s="54" t="s">
        <v>25</v>
      </c>
    </row>
    <row r="1231" ht="30" spans="1:16">
      <c r="A1231" s="219">
        <v>992</v>
      </c>
      <c r="B1231" s="23" t="s">
        <v>626</v>
      </c>
      <c r="C1231" s="24" t="s">
        <v>2088</v>
      </c>
      <c r="D1231" s="25" t="s">
        <v>2089</v>
      </c>
      <c r="E1231" s="27"/>
      <c r="F1231" s="27"/>
      <c r="G1231" s="26" t="s">
        <v>2073</v>
      </c>
      <c r="H1231" s="20">
        <v>400</v>
      </c>
      <c r="I1231" s="57">
        <v>330</v>
      </c>
      <c r="J1231" s="56">
        <v>270</v>
      </c>
      <c r="K1231" s="17">
        <v>460</v>
      </c>
      <c r="L1231" s="17">
        <v>379.5</v>
      </c>
      <c r="M1231" s="17">
        <v>310.5</v>
      </c>
      <c r="N1231" s="52">
        <v>0.15</v>
      </c>
      <c r="O1231" s="53">
        <v>193.333333333333</v>
      </c>
      <c r="P1231" s="54" t="s">
        <v>25</v>
      </c>
    </row>
    <row r="1232" ht="30" spans="1:16">
      <c r="A1232" s="19">
        <v>993</v>
      </c>
      <c r="B1232" s="23" t="s">
        <v>626</v>
      </c>
      <c r="C1232" s="24" t="s">
        <v>2090</v>
      </c>
      <c r="D1232" s="25" t="s">
        <v>2091</v>
      </c>
      <c r="E1232" s="27"/>
      <c r="F1232" s="27"/>
      <c r="G1232" s="26" t="s">
        <v>2073</v>
      </c>
      <c r="H1232" s="20">
        <v>240</v>
      </c>
      <c r="I1232" s="57">
        <v>200</v>
      </c>
      <c r="J1232" s="56">
        <v>160</v>
      </c>
      <c r="K1232" s="17">
        <v>276</v>
      </c>
      <c r="L1232" s="17">
        <v>230</v>
      </c>
      <c r="M1232" s="17">
        <v>184</v>
      </c>
      <c r="N1232" s="52">
        <v>0.15</v>
      </c>
      <c r="O1232" s="53">
        <v>1.33333333333333</v>
      </c>
      <c r="P1232" s="54" t="s">
        <v>25</v>
      </c>
    </row>
    <row r="1233" ht="30" spans="1:16">
      <c r="A1233" s="219">
        <v>994</v>
      </c>
      <c r="B1233" s="23" t="s">
        <v>626</v>
      </c>
      <c r="C1233" s="243">
        <v>331604</v>
      </c>
      <c r="D1233" s="244" t="s">
        <v>2092</v>
      </c>
      <c r="E1233" s="27"/>
      <c r="F1233" s="27"/>
      <c r="G1233" s="26"/>
      <c r="H1233" s="20"/>
      <c r="I1233" s="57"/>
      <c r="J1233" s="56"/>
      <c r="K1233" s="17"/>
      <c r="L1233" s="17"/>
      <c r="M1233" s="17"/>
      <c r="N1233" s="52"/>
      <c r="O1233" s="53"/>
      <c r="P1233" s="54"/>
    </row>
    <row r="1234" s="83" customFormat="1" ht="30" spans="1:16">
      <c r="A1234" s="105">
        <v>995</v>
      </c>
      <c r="B1234" s="245" t="s">
        <v>626</v>
      </c>
      <c r="C1234" s="246">
        <v>331604035</v>
      </c>
      <c r="D1234" s="145" t="s">
        <v>2093</v>
      </c>
      <c r="E1234" s="112" t="s">
        <v>2094</v>
      </c>
      <c r="F1234" s="112"/>
      <c r="G1234" s="106"/>
      <c r="H1234" s="113"/>
      <c r="I1234" s="131"/>
      <c r="J1234" s="235"/>
      <c r="K1234" s="132"/>
      <c r="L1234" s="132"/>
      <c r="M1234" s="132"/>
      <c r="N1234" s="133"/>
      <c r="O1234" s="129"/>
      <c r="P1234" s="130"/>
    </row>
    <row r="1235" ht="30" spans="1:16">
      <c r="A1235" s="219">
        <v>996</v>
      </c>
      <c r="B1235" s="23" t="s">
        <v>626</v>
      </c>
      <c r="C1235" s="24" t="s">
        <v>2095</v>
      </c>
      <c r="D1235" s="167" t="s">
        <v>2093</v>
      </c>
      <c r="E1235" s="11"/>
      <c r="F1235" s="11"/>
      <c r="G1235" s="10" t="s">
        <v>61</v>
      </c>
      <c r="H1235" s="20">
        <v>750</v>
      </c>
      <c r="I1235" s="57">
        <v>620</v>
      </c>
      <c r="J1235" s="56">
        <v>510</v>
      </c>
      <c r="K1235" s="17">
        <v>862.5</v>
      </c>
      <c r="L1235" s="17">
        <v>713</v>
      </c>
      <c r="M1235" s="17">
        <v>586.5</v>
      </c>
      <c r="N1235" s="52">
        <v>0.15</v>
      </c>
      <c r="O1235" s="53">
        <v>1893.66666666667</v>
      </c>
      <c r="P1235" s="54" t="s">
        <v>25</v>
      </c>
    </row>
    <row r="1236" ht="30" spans="1:16">
      <c r="A1236" s="19">
        <v>997</v>
      </c>
      <c r="B1236" s="23" t="s">
        <v>626</v>
      </c>
      <c r="C1236" s="24" t="s">
        <v>2096</v>
      </c>
      <c r="D1236" s="167" t="s">
        <v>2097</v>
      </c>
      <c r="E1236" s="11"/>
      <c r="F1236" s="11"/>
      <c r="G1236" s="10" t="s">
        <v>61</v>
      </c>
      <c r="H1236" s="20">
        <v>340</v>
      </c>
      <c r="I1236" s="57">
        <v>280</v>
      </c>
      <c r="J1236" s="56">
        <v>230</v>
      </c>
      <c r="K1236" s="17">
        <v>391</v>
      </c>
      <c r="L1236" s="17">
        <v>322</v>
      </c>
      <c r="M1236" s="17">
        <v>264.5</v>
      </c>
      <c r="N1236" s="52">
        <v>0.15</v>
      </c>
      <c r="O1236" s="53">
        <v>1080</v>
      </c>
      <c r="P1236" s="54" t="s">
        <v>51</v>
      </c>
    </row>
    <row r="1237" ht="30" spans="1:16">
      <c r="A1237" s="219">
        <v>998</v>
      </c>
      <c r="B1237" s="23" t="s">
        <v>626</v>
      </c>
      <c r="C1237" s="24" t="s">
        <v>2098</v>
      </c>
      <c r="D1237" s="167" t="s">
        <v>2099</v>
      </c>
      <c r="E1237" s="11"/>
      <c r="F1237" s="11"/>
      <c r="G1237" s="10" t="s">
        <v>61</v>
      </c>
      <c r="H1237" s="20">
        <v>200</v>
      </c>
      <c r="I1237" s="57">
        <v>170</v>
      </c>
      <c r="J1237" s="56">
        <v>140</v>
      </c>
      <c r="K1237" s="17">
        <v>230</v>
      </c>
      <c r="L1237" s="17">
        <v>195.5</v>
      </c>
      <c r="M1237" s="17">
        <v>161</v>
      </c>
      <c r="N1237" s="52">
        <v>0.15</v>
      </c>
      <c r="O1237" s="53">
        <v>54.6666666666667</v>
      </c>
      <c r="P1237" s="54" t="s">
        <v>51</v>
      </c>
    </row>
    <row r="1238" spans="1:16">
      <c r="A1238" s="19">
        <v>999</v>
      </c>
      <c r="B1238" s="268"/>
      <c r="C1238" s="269">
        <v>34</v>
      </c>
      <c r="D1238" s="270" t="s">
        <v>2100</v>
      </c>
      <c r="E1238" s="271"/>
      <c r="F1238" s="272"/>
      <c r="G1238" s="272"/>
      <c r="H1238" s="273"/>
      <c r="I1238" s="308"/>
      <c r="J1238" s="309"/>
      <c r="K1238" s="17"/>
      <c r="L1238" s="17"/>
      <c r="M1238" s="17"/>
      <c r="N1238" s="52"/>
      <c r="O1238" s="53"/>
      <c r="P1238" s="54"/>
    </row>
    <row r="1239" ht="27" customHeight="1" spans="1:16">
      <c r="A1239" s="219">
        <v>1000</v>
      </c>
      <c r="B1239" s="274" t="s">
        <v>2101</v>
      </c>
      <c r="C1239" s="269"/>
      <c r="D1239" s="270"/>
      <c r="E1239" s="270"/>
      <c r="F1239" s="274"/>
      <c r="G1239" s="274"/>
      <c r="H1239" s="275"/>
      <c r="I1239" s="310"/>
      <c r="J1239" s="311"/>
      <c r="K1239" s="17"/>
      <c r="L1239" s="17"/>
      <c r="M1239" s="17"/>
      <c r="N1239" s="52"/>
      <c r="O1239" s="53"/>
      <c r="P1239" s="54"/>
    </row>
    <row r="1240" spans="1:16">
      <c r="A1240" s="19">
        <v>1001</v>
      </c>
      <c r="B1240" s="23" t="s">
        <v>342</v>
      </c>
      <c r="C1240" s="243">
        <v>3401</v>
      </c>
      <c r="D1240" s="251" t="s">
        <v>2102</v>
      </c>
      <c r="E1240" s="27"/>
      <c r="F1240" s="26"/>
      <c r="G1240" s="26"/>
      <c r="H1240" s="276"/>
      <c r="I1240" s="312"/>
      <c r="J1240" s="313"/>
      <c r="K1240" s="17"/>
      <c r="L1240" s="17"/>
      <c r="M1240" s="17"/>
      <c r="N1240" s="52"/>
      <c r="O1240" s="53"/>
      <c r="P1240" s="54"/>
    </row>
    <row r="1241" s="83" customFormat="1" spans="1:16">
      <c r="A1241" s="218">
        <v>1002</v>
      </c>
      <c r="B1241" s="245"/>
      <c r="C1241" s="246">
        <v>340100021</v>
      </c>
      <c r="D1241" s="247" t="s">
        <v>2103</v>
      </c>
      <c r="E1241" s="247"/>
      <c r="F1241" s="248"/>
      <c r="G1241" s="248"/>
      <c r="H1241" s="113"/>
      <c r="I1241" s="131"/>
      <c r="J1241" s="235"/>
      <c r="K1241" s="132"/>
      <c r="L1241" s="132"/>
      <c r="M1241" s="132"/>
      <c r="N1241" s="133"/>
      <c r="O1241" s="129"/>
      <c r="P1241" s="130"/>
    </row>
    <row r="1242" spans="1:16">
      <c r="A1242" s="19">
        <v>1003</v>
      </c>
      <c r="B1242" s="23" t="s">
        <v>342</v>
      </c>
      <c r="C1242" s="24" t="s">
        <v>2104</v>
      </c>
      <c r="D1242" s="27" t="s">
        <v>2105</v>
      </c>
      <c r="E1242" s="27"/>
      <c r="F1242" s="26"/>
      <c r="G1242" s="26" t="s">
        <v>44</v>
      </c>
      <c r="H1242" s="20">
        <v>13</v>
      </c>
      <c r="I1242" s="57">
        <v>10</v>
      </c>
      <c r="J1242" s="56">
        <v>8</v>
      </c>
      <c r="K1242" s="17">
        <v>14.95</v>
      </c>
      <c r="L1242" s="17">
        <v>11.5</v>
      </c>
      <c r="M1242" s="17">
        <v>9.2</v>
      </c>
      <c r="N1242" s="52">
        <v>0.15</v>
      </c>
      <c r="O1242" s="53">
        <v>482421.666666667</v>
      </c>
      <c r="P1242" s="54" t="s">
        <v>84</v>
      </c>
    </row>
    <row r="1243" spans="1:16">
      <c r="A1243" s="219">
        <v>1004</v>
      </c>
      <c r="B1243" s="23" t="s">
        <v>342</v>
      </c>
      <c r="C1243" s="24" t="s">
        <v>2106</v>
      </c>
      <c r="D1243" s="27" t="s">
        <v>2107</v>
      </c>
      <c r="E1243" s="27"/>
      <c r="F1243" s="26"/>
      <c r="G1243" s="26" t="s">
        <v>44</v>
      </c>
      <c r="H1243" s="20">
        <v>13</v>
      </c>
      <c r="I1243" s="57">
        <v>10</v>
      </c>
      <c r="J1243" s="56">
        <v>8</v>
      </c>
      <c r="K1243" s="17">
        <v>14.95</v>
      </c>
      <c r="L1243" s="17">
        <v>11.5</v>
      </c>
      <c r="M1243" s="17">
        <v>9.2</v>
      </c>
      <c r="N1243" s="52">
        <v>0.15</v>
      </c>
      <c r="O1243" s="53">
        <v>22802.3333333333</v>
      </c>
      <c r="P1243" s="54" t="s">
        <v>84</v>
      </c>
    </row>
    <row r="1244" spans="1:16">
      <c r="A1244" s="19">
        <v>1005</v>
      </c>
      <c r="B1244" s="23" t="s">
        <v>342</v>
      </c>
      <c r="C1244" s="24" t="s">
        <v>2108</v>
      </c>
      <c r="D1244" s="27" t="s">
        <v>2109</v>
      </c>
      <c r="E1244" s="11" t="s">
        <v>2110</v>
      </c>
      <c r="F1244" s="26" t="s">
        <v>206</v>
      </c>
      <c r="G1244" s="26" t="s">
        <v>44</v>
      </c>
      <c r="H1244" s="20">
        <v>13</v>
      </c>
      <c r="I1244" s="57">
        <v>10</v>
      </c>
      <c r="J1244" s="56">
        <v>8</v>
      </c>
      <c r="K1244" s="17">
        <v>14.95</v>
      </c>
      <c r="L1244" s="17">
        <v>11.5</v>
      </c>
      <c r="M1244" s="17">
        <v>9.2</v>
      </c>
      <c r="N1244" s="52">
        <v>0.15</v>
      </c>
      <c r="O1244" s="53">
        <v>1543734.33333333</v>
      </c>
      <c r="P1244" s="54" t="s">
        <v>84</v>
      </c>
    </row>
    <row r="1245" s="83" customFormat="1" spans="1:16">
      <c r="A1245" s="218">
        <v>1006</v>
      </c>
      <c r="B1245" s="245"/>
      <c r="C1245" s="246">
        <v>340100023</v>
      </c>
      <c r="D1245" s="247" t="s">
        <v>2111</v>
      </c>
      <c r="E1245" s="247"/>
      <c r="F1245" s="248"/>
      <c r="G1245" s="248"/>
      <c r="H1245" s="113"/>
      <c r="I1245" s="131"/>
      <c r="J1245" s="235"/>
      <c r="K1245" s="132"/>
      <c r="L1245" s="132"/>
      <c r="M1245" s="132"/>
      <c r="N1245" s="133"/>
      <c r="O1245" s="129"/>
      <c r="P1245" s="130"/>
    </row>
    <row r="1246" spans="1:16">
      <c r="A1246" s="19">
        <v>1007</v>
      </c>
      <c r="B1246" s="23" t="s">
        <v>342</v>
      </c>
      <c r="C1246" s="24" t="s">
        <v>2112</v>
      </c>
      <c r="D1246" s="27" t="s">
        <v>2113</v>
      </c>
      <c r="E1246" s="27"/>
      <c r="F1246" s="26"/>
      <c r="G1246" s="26" t="s">
        <v>61</v>
      </c>
      <c r="H1246" s="20">
        <v>13</v>
      </c>
      <c r="I1246" s="57">
        <v>10</v>
      </c>
      <c r="J1246" s="56">
        <v>8</v>
      </c>
      <c r="K1246" s="17">
        <v>14.95</v>
      </c>
      <c r="L1246" s="17">
        <v>11.5</v>
      </c>
      <c r="M1246" s="17">
        <v>9.2</v>
      </c>
      <c r="N1246" s="52">
        <v>0.15</v>
      </c>
      <c r="O1246" s="53">
        <v>39548.6666666667</v>
      </c>
      <c r="P1246" s="54" t="s">
        <v>84</v>
      </c>
    </row>
    <row r="1247" spans="1:16">
      <c r="A1247" s="19">
        <v>1008</v>
      </c>
      <c r="B1247" s="23"/>
      <c r="C1247" s="243">
        <v>3402</v>
      </c>
      <c r="D1247" s="251" t="s">
        <v>2114</v>
      </c>
      <c r="E1247" s="27"/>
      <c r="F1247" s="26"/>
      <c r="G1247" s="26"/>
      <c r="H1247" s="20"/>
      <c r="I1247" s="57"/>
      <c r="J1247" s="56"/>
      <c r="K1247" s="17"/>
      <c r="L1247" s="17"/>
      <c r="M1247" s="17"/>
      <c r="N1247" s="52"/>
      <c r="O1247" s="53"/>
      <c r="P1247" s="54"/>
    </row>
    <row r="1248" s="83" customFormat="1" ht="24" customHeight="1" spans="1:16">
      <c r="A1248" s="246">
        <v>1009</v>
      </c>
      <c r="B1248" s="245" t="s">
        <v>22</v>
      </c>
      <c r="C1248" s="246">
        <v>340200001</v>
      </c>
      <c r="D1248" s="247" t="s">
        <v>2115</v>
      </c>
      <c r="E1248" s="247"/>
      <c r="F1248" s="248"/>
      <c r="G1248" s="248" t="s">
        <v>61</v>
      </c>
      <c r="H1248" s="113">
        <v>13</v>
      </c>
      <c r="I1248" s="131">
        <v>11</v>
      </c>
      <c r="J1248" s="235">
        <v>9</v>
      </c>
      <c r="K1248" s="132">
        <v>14.95</v>
      </c>
      <c r="L1248" s="132">
        <v>12.65</v>
      </c>
      <c r="M1248" s="132">
        <v>10.35</v>
      </c>
      <c r="N1248" s="133">
        <v>0.15</v>
      </c>
      <c r="O1248" s="129">
        <v>6024.33333333333</v>
      </c>
      <c r="P1248" s="130" t="s">
        <v>51</v>
      </c>
    </row>
    <row r="1249" s="83" customFormat="1" ht="24" customHeight="1" spans="1:16">
      <c r="A1249" s="246">
        <v>1010</v>
      </c>
      <c r="B1249" s="245" t="s">
        <v>22</v>
      </c>
      <c r="C1249" s="246">
        <v>340200003</v>
      </c>
      <c r="D1249" s="247" t="s">
        <v>2116</v>
      </c>
      <c r="E1249" s="247"/>
      <c r="F1249" s="248"/>
      <c r="G1249" s="248" t="s">
        <v>61</v>
      </c>
      <c r="H1249" s="113">
        <v>17</v>
      </c>
      <c r="I1249" s="131">
        <v>15</v>
      </c>
      <c r="J1249" s="235">
        <v>13</v>
      </c>
      <c r="K1249" s="132">
        <v>19.55</v>
      </c>
      <c r="L1249" s="132">
        <v>17.25</v>
      </c>
      <c r="M1249" s="132">
        <v>14.95</v>
      </c>
      <c r="N1249" s="133">
        <v>0.15</v>
      </c>
      <c r="O1249" s="129">
        <v>59775.3333333333</v>
      </c>
      <c r="P1249" s="130" t="s">
        <v>84</v>
      </c>
    </row>
    <row r="1250" s="83" customFormat="1" ht="24" customHeight="1" spans="1:16">
      <c r="A1250" s="246">
        <v>1011</v>
      </c>
      <c r="B1250" s="245"/>
      <c r="C1250" s="246">
        <v>340200005</v>
      </c>
      <c r="D1250" s="250" t="s">
        <v>2117</v>
      </c>
      <c r="E1250" s="247"/>
      <c r="F1250" s="248"/>
      <c r="G1250" s="248"/>
      <c r="H1250" s="113"/>
      <c r="I1250" s="131"/>
      <c r="J1250" s="235"/>
      <c r="K1250" s="132"/>
      <c r="L1250" s="132"/>
      <c r="M1250" s="132"/>
      <c r="N1250" s="133"/>
      <c r="O1250" s="129"/>
      <c r="P1250" s="130"/>
    </row>
    <row r="1251" ht="26" customHeight="1" spans="1:16">
      <c r="A1251" s="246">
        <v>1012</v>
      </c>
      <c r="B1251" s="23" t="s">
        <v>22</v>
      </c>
      <c r="C1251" s="24" t="s">
        <v>2118</v>
      </c>
      <c r="D1251" s="27" t="s">
        <v>2119</v>
      </c>
      <c r="E1251" s="244"/>
      <c r="F1251" s="26"/>
      <c r="G1251" s="26" t="s">
        <v>61</v>
      </c>
      <c r="H1251" s="20">
        <v>13</v>
      </c>
      <c r="I1251" s="57">
        <v>11</v>
      </c>
      <c r="J1251" s="56">
        <v>9</v>
      </c>
      <c r="K1251" s="17">
        <v>14.95</v>
      </c>
      <c r="L1251" s="17">
        <v>12.65</v>
      </c>
      <c r="M1251" s="17">
        <v>10.35</v>
      </c>
      <c r="N1251" s="52">
        <v>0.15</v>
      </c>
      <c r="O1251" s="53">
        <v>8857.66666666667</v>
      </c>
      <c r="P1251" s="54" t="s">
        <v>84</v>
      </c>
    </row>
    <row r="1252" ht="26" customHeight="1" spans="1:16">
      <c r="A1252" s="246">
        <v>1013</v>
      </c>
      <c r="B1252" s="23" t="s">
        <v>22</v>
      </c>
      <c r="C1252" s="24" t="s">
        <v>2120</v>
      </c>
      <c r="D1252" s="27" t="s">
        <v>2121</v>
      </c>
      <c r="E1252" s="244"/>
      <c r="F1252" s="26"/>
      <c r="G1252" s="26" t="s">
        <v>61</v>
      </c>
      <c r="H1252" s="20">
        <v>13</v>
      </c>
      <c r="I1252" s="57">
        <v>11</v>
      </c>
      <c r="J1252" s="56">
        <v>9</v>
      </c>
      <c r="K1252" s="17">
        <v>14.95</v>
      </c>
      <c r="L1252" s="17">
        <v>12.65</v>
      </c>
      <c r="M1252" s="17">
        <v>10.35</v>
      </c>
      <c r="N1252" s="52">
        <v>0.15</v>
      </c>
      <c r="O1252" s="53">
        <v>566.333333333333</v>
      </c>
      <c r="P1252" s="54" t="s">
        <v>84</v>
      </c>
    </row>
    <row r="1253" s="83" customFormat="1" ht="26" customHeight="1" spans="1:16">
      <c r="A1253" s="246">
        <v>1014</v>
      </c>
      <c r="B1253" s="245" t="s">
        <v>22</v>
      </c>
      <c r="C1253" s="246">
        <v>340200006</v>
      </c>
      <c r="D1253" s="247" t="s">
        <v>2122</v>
      </c>
      <c r="E1253" s="247"/>
      <c r="F1253" s="248"/>
      <c r="G1253" s="248" t="s">
        <v>61</v>
      </c>
      <c r="H1253" s="113">
        <v>17</v>
      </c>
      <c r="I1253" s="131">
        <v>15</v>
      </c>
      <c r="J1253" s="235">
        <v>13</v>
      </c>
      <c r="K1253" s="132">
        <v>19.55</v>
      </c>
      <c r="L1253" s="132">
        <v>17.25</v>
      </c>
      <c r="M1253" s="132">
        <v>14.95</v>
      </c>
      <c r="N1253" s="133">
        <v>0.15</v>
      </c>
      <c r="O1253" s="129">
        <v>7889.66666666667</v>
      </c>
      <c r="P1253" s="130" t="s">
        <v>51</v>
      </c>
    </row>
    <row r="1254" s="83" customFormat="1" ht="26" customHeight="1" spans="1:16">
      <c r="A1254" s="246">
        <v>1015</v>
      </c>
      <c r="B1254" s="245" t="s">
        <v>342</v>
      </c>
      <c r="C1254" s="246">
        <v>340200028</v>
      </c>
      <c r="D1254" s="247" t="s">
        <v>2123</v>
      </c>
      <c r="E1254" s="263"/>
      <c r="F1254" s="248"/>
      <c r="G1254" s="248" t="s">
        <v>2124</v>
      </c>
      <c r="H1254" s="113">
        <v>26</v>
      </c>
      <c r="I1254" s="131">
        <v>23</v>
      </c>
      <c r="J1254" s="235">
        <v>21</v>
      </c>
      <c r="K1254" s="132">
        <v>29.9</v>
      </c>
      <c r="L1254" s="132">
        <v>26.45</v>
      </c>
      <c r="M1254" s="132">
        <v>24.15</v>
      </c>
      <c r="N1254" s="133">
        <v>0.15</v>
      </c>
      <c r="O1254" s="129">
        <v>1025.66666666667</v>
      </c>
      <c r="P1254" s="130" t="s">
        <v>51</v>
      </c>
    </row>
    <row r="1255" s="83" customFormat="1" ht="26" customHeight="1" spans="1:16">
      <c r="A1255" s="246">
        <v>1016</v>
      </c>
      <c r="B1255" s="245" t="s">
        <v>342</v>
      </c>
      <c r="C1255" s="246">
        <v>340200037</v>
      </c>
      <c r="D1255" s="247" t="s">
        <v>2125</v>
      </c>
      <c r="E1255" s="247" t="s">
        <v>2126</v>
      </c>
      <c r="F1255" s="248" t="s">
        <v>2127</v>
      </c>
      <c r="G1255" s="248" t="s">
        <v>2124</v>
      </c>
      <c r="H1255" s="113">
        <v>26</v>
      </c>
      <c r="I1255" s="131">
        <v>23</v>
      </c>
      <c r="J1255" s="235">
        <v>21</v>
      </c>
      <c r="K1255" s="132">
        <v>29.9</v>
      </c>
      <c r="L1255" s="132">
        <v>26.45</v>
      </c>
      <c r="M1255" s="132">
        <v>24.15</v>
      </c>
      <c r="N1255" s="133">
        <v>0.15</v>
      </c>
      <c r="O1255" s="129">
        <v>375416.333333333</v>
      </c>
      <c r="P1255" s="130" t="s">
        <v>84</v>
      </c>
    </row>
    <row r="1256" s="83" customFormat="1" ht="26" customHeight="1" spans="1:16">
      <c r="A1256" s="246">
        <v>1017</v>
      </c>
      <c r="B1256" s="245" t="s">
        <v>342</v>
      </c>
      <c r="C1256" s="246">
        <v>340200038</v>
      </c>
      <c r="D1256" s="247" t="s">
        <v>2128</v>
      </c>
      <c r="E1256" s="247"/>
      <c r="F1256" s="248"/>
      <c r="G1256" s="248" t="s">
        <v>2124</v>
      </c>
      <c r="H1256" s="113">
        <v>26</v>
      </c>
      <c r="I1256" s="131">
        <v>23</v>
      </c>
      <c r="J1256" s="235">
        <v>21</v>
      </c>
      <c r="K1256" s="132">
        <v>29.9</v>
      </c>
      <c r="L1256" s="132">
        <v>26.45</v>
      </c>
      <c r="M1256" s="132">
        <v>24.15</v>
      </c>
      <c r="N1256" s="133">
        <v>0.15</v>
      </c>
      <c r="O1256" s="129">
        <v>85900.3333333333</v>
      </c>
      <c r="P1256" s="130" t="s">
        <v>84</v>
      </c>
    </row>
    <row r="1257" s="83" customFormat="1" ht="26" customHeight="1" spans="1:16">
      <c r="A1257" s="246">
        <v>1018</v>
      </c>
      <c r="B1257" s="245" t="s">
        <v>342</v>
      </c>
      <c r="C1257" s="246">
        <v>340200040</v>
      </c>
      <c r="D1257" s="247" t="s">
        <v>2129</v>
      </c>
      <c r="E1257" s="263"/>
      <c r="F1257" s="248"/>
      <c r="G1257" s="248" t="s">
        <v>2130</v>
      </c>
      <c r="H1257" s="113">
        <v>33</v>
      </c>
      <c r="I1257" s="131">
        <v>30</v>
      </c>
      <c r="J1257" s="235">
        <v>27</v>
      </c>
      <c r="K1257" s="132">
        <v>37.95</v>
      </c>
      <c r="L1257" s="132">
        <v>34.5</v>
      </c>
      <c r="M1257" s="132">
        <v>31.05</v>
      </c>
      <c r="N1257" s="133">
        <v>0.15</v>
      </c>
      <c r="O1257" s="129">
        <v>199823.666666667</v>
      </c>
      <c r="P1257" s="130" t="s">
        <v>84</v>
      </c>
    </row>
    <row r="1258" s="83" customFormat="1" ht="26" customHeight="1" spans="1:16">
      <c r="A1258" s="246">
        <v>1019</v>
      </c>
      <c r="B1258" s="245" t="s">
        <v>342</v>
      </c>
      <c r="C1258" s="246">
        <v>340200041</v>
      </c>
      <c r="D1258" s="247" t="s">
        <v>2131</v>
      </c>
      <c r="E1258" s="263"/>
      <c r="F1258" s="248"/>
      <c r="G1258" s="248" t="s">
        <v>2130</v>
      </c>
      <c r="H1258" s="113">
        <v>33</v>
      </c>
      <c r="I1258" s="131">
        <v>30</v>
      </c>
      <c r="J1258" s="235">
        <v>27</v>
      </c>
      <c r="K1258" s="132">
        <v>37.95</v>
      </c>
      <c r="L1258" s="132">
        <v>34.5</v>
      </c>
      <c r="M1258" s="132">
        <v>31.05</v>
      </c>
      <c r="N1258" s="133">
        <v>0.15</v>
      </c>
      <c r="O1258" s="129">
        <v>9297.33333333333</v>
      </c>
      <c r="P1258" s="130" t="s">
        <v>84</v>
      </c>
    </row>
    <row r="1259" s="83" customFormat="1" ht="26" customHeight="1" spans="1:16">
      <c r="A1259" s="246">
        <v>1020</v>
      </c>
      <c r="B1259" s="245" t="s">
        <v>342</v>
      </c>
      <c r="C1259" s="246">
        <v>340200043</v>
      </c>
      <c r="D1259" s="247" t="s">
        <v>2132</v>
      </c>
      <c r="E1259" s="247"/>
      <c r="F1259" s="248"/>
      <c r="G1259" s="248" t="s">
        <v>61</v>
      </c>
      <c r="H1259" s="113">
        <v>26</v>
      </c>
      <c r="I1259" s="131">
        <v>23</v>
      </c>
      <c r="J1259" s="235">
        <v>21</v>
      </c>
      <c r="K1259" s="132">
        <v>29.9</v>
      </c>
      <c r="L1259" s="132">
        <v>26.45</v>
      </c>
      <c r="M1259" s="132">
        <v>24.15</v>
      </c>
      <c r="N1259" s="133">
        <v>0.15</v>
      </c>
      <c r="O1259" s="129">
        <v>134010.333333333</v>
      </c>
      <c r="P1259" s="130" t="s">
        <v>84</v>
      </c>
    </row>
    <row r="1260" s="83" customFormat="1" ht="26" customHeight="1" spans="1:16">
      <c r="A1260" s="246">
        <v>1021</v>
      </c>
      <c r="B1260" s="245" t="s">
        <v>342</v>
      </c>
      <c r="C1260" s="246">
        <v>340200044</v>
      </c>
      <c r="D1260" s="247" t="s">
        <v>2133</v>
      </c>
      <c r="E1260" s="263"/>
      <c r="F1260" s="248"/>
      <c r="G1260" s="248" t="s">
        <v>61</v>
      </c>
      <c r="H1260" s="113">
        <v>26</v>
      </c>
      <c r="I1260" s="131">
        <v>23</v>
      </c>
      <c r="J1260" s="235">
        <v>21</v>
      </c>
      <c r="K1260" s="132">
        <v>29.9</v>
      </c>
      <c r="L1260" s="132">
        <v>26.45</v>
      </c>
      <c r="M1260" s="132">
        <v>24.15</v>
      </c>
      <c r="N1260" s="133">
        <v>0.15</v>
      </c>
      <c r="O1260" s="129">
        <v>289786.333333333</v>
      </c>
      <c r="P1260" s="130" t="s">
        <v>84</v>
      </c>
    </row>
    <row r="1261" s="83" customFormat="1" ht="26" customHeight="1" spans="1:16">
      <c r="A1261" s="246">
        <v>1022</v>
      </c>
      <c r="B1261" s="245" t="s">
        <v>342</v>
      </c>
      <c r="C1261" s="246">
        <v>340200046</v>
      </c>
      <c r="D1261" s="247" t="s">
        <v>2134</v>
      </c>
      <c r="E1261" s="247" t="s">
        <v>2135</v>
      </c>
      <c r="F1261" s="248"/>
      <c r="G1261" s="248" t="s">
        <v>2136</v>
      </c>
      <c r="H1261" s="113">
        <v>53</v>
      </c>
      <c r="I1261" s="131">
        <v>49</v>
      </c>
      <c r="J1261" s="235">
        <v>47</v>
      </c>
      <c r="K1261" s="132">
        <v>60.95</v>
      </c>
      <c r="L1261" s="132">
        <v>56.35</v>
      </c>
      <c r="M1261" s="132">
        <v>54.05</v>
      </c>
      <c r="N1261" s="133">
        <v>0.15</v>
      </c>
      <c r="O1261" s="129">
        <v>327068</v>
      </c>
      <c r="P1261" s="130" t="s">
        <v>84</v>
      </c>
    </row>
    <row r="1262" s="83" customFormat="1" ht="26" customHeight="1" spans="1:16">
      <c r="A1262" s="277">
        <v>1023</v>
      </c>
      <c r="B1262" s="278" t="s">
        <v>342</v>
      </c>
      <c r="C1262" s="277">
        <v>340200048</v>
      </c>
      <c r="D1262" s="279" t="s">
        <v>2137</v>
      </c>
      <c r="E1262" s="279" t="s">
        <v>2135</v>
      </c>
      <c r="F1262" s="280"/>
      <c r="G1262" s="280" t="s">
        <v>2136</v>
      </c>
      <c r="H1262" s="281">
        <v>53</v>
      </c>
      <c r="I1262" s="314">
        <v>49</v>
      </c>
      <c r="J1262" s="315">
        <v>47</v>
      </c>
      <c r="K1262" s="316">
        <v>60.95</v>
      </c>
      <c r="L1262" s="316">
        <v>56.35</v>
      </c>
      <c r="M1262" s="316">
        <v>54.05</v>
      </c>
      <c r="N1262" s="317">
        <v>0.15</v>
      </c>
      <c r="O1262" s="318">
        <v>23255.6666666667</v>
      </c>
      <c r="P1262" s="319" t="s">
        <v>84</v>
      </c>
    </row>
    <row r="1263" spans="1:16">
      <c r="A1263" s="162" t="s">
        <v>263</v>
      </c>
      <c r="B1263" s="40"/>
      <c r="C1263" s="174"/>
      <c r="D1263" s="40" t="s">
        <v>2138</v>
      </c>
      <c r="E1263" s="150"/>
      <c r="F1263" s="207"/>
      <c r="G1263" s="207"/>
      <c r="H1263" s="282"/>
      <c r="I1263" s="320"/>
      <c r="J1263" s="282"/>
      <c r="K1263" s="17"/>
      <c r="L1263" s="17"/>
      <c r="M1263" s="17"/>
      <c r="N1263" s="197"/>
      <c r="O1263" s="125"/>
      <c r="P1263" s="54"/>
    </row>
    <row r="1264" spans="1:16">
      <c r="A1264" s="283"/>
      <c r="B1264" s="284"/>
      <c r="C1264" s="285"/>
      <c r="D1264" s="284"/>
      <c r="E1264" s="286"/>
      <c r="F1264" s="287"/>
      <c r="G1264" s="287"/>
      <c r="H1264" s="177"/>
      <c r="I1264" s="321"/>
      <c r="J1264" s="177"/>
      <c r="K1264" s="322"/>
      <c r="L1264" s="322"/>
      <c r="M1264" s="322"/>
      <c r="N1264" s="323"/>
      <c r="O1264" s="323"/>
      <c r="P1264" s="202"/>
    </row>
    <row r="1265" ht="33" customHeight="1" spans="1:16">
      <c r="A1265" s="288" t="s">
        <v>2139</v>
      </c>
      <c r="B1265" s="288"/>
      <c r="C1265" s="288"/>
      <c r="D1265" s="288"/>
      <c r="E1265" s="289"/>
      <c r="F1265" s="288"/>
      <c r="G1265" s="288"/>
      <c r="H1265" s="288"/>
      <c r="I1265" s="288"/>
      <c r="J1265" s="288"/>
      <c r="K1265" s="288"/>
      <c r="L1265" s="288"/>
      <c r="M1265" s="288"/>
      <c r="N1265" s="288"/>
      <c r="O1265" s="119"/>
      <c r="P1265" s="202"/>
    </row>
    <row r="1266" ht="19" customHeight="1" spans="1:16">
      <c r="A1266" s="19" t="s">
        <v>3</v>
      </c>
      <c r="B1266" s="180" t="s">
        <v>4</v>
      </c>
      <c r="C1266" s="9" t="s">
        <v>5</v>
      </c>
      <c r="D1266" s="182" t="s">
        <v>6</v>
      </c>
      <c r="E1266" s="181" t="s">
        <v>7</v>
      </c>
      <c r="F1266" s="181" t="s">
        <v>8</v>
      </c>
      <c r="G1266" s="181" t="s">
        <v>9</v>
      </c>
      <c r="H1266" s="5" t="s">
        <v>10</v>
      </c>
      <c r="I1266" s="44"/>
      <c r="J1266" s="5"/>
      <c r="K1266" s="44" t="s">
        <v>290</v>
      </c>
      <c r="L1266" s="44"/>
      <c r="M1266" s="44"/>
      <c r="N1266" s="203" t="s">
        <v>12</v>
      </c>
      <c r="O1266" s="204" t="s">
        <v>266</v>
      </c>
      <c r="P1266" s="50" t="s">
        <v>14</v>
      </c>
    </row>
    <row r="1267" ht="18" customHeight="1" spans="1:16">
      <c r="A1267" s="19"/>
      <c r="B1267" s="180"/>
      <c r="C1267" s="9"/>
      <c r="D1267" s="182"/>
      <c r="E1267" s="181"/>
      <c r="F1267" s="181"/>
      <c r="G1267" s="181"/>
      <c r="H1267" s="5" t="s">
        <v>15</v>
      </c>
      <c r="I1267" s="44" t="s">
        <v>16</v>
      </c>
      <c r="J1267" s="5" t="s">
        <v>17</v>
      </c>
      <c r="K1267" s="44" t="s">
        <v>15</v>
      </c>
      <c r="L1267" s="44" t="s">
        <v>16</v>
      </c>
      <c r="M1267" s="44" t="s">
        <v>17</v>
      </c>
      <c r="N1267" s="203"/>
      <c r="O1267" s="204"/>
      <c r="P1267" s="50"/>
    </row>
    <row r="1268" spans="1:16">
      <c r="A1268" s="42">
        <v>1</v>
      </c>
      <c r="B1268" s="184" t="s">
        <v>342</v>
      </c>
      <c r="C1268" s="290">
        <v>41</v>
      </c>
      <c r="D1268" s="291" t="s">
        <v>2140</v>
      </c>
      <c r="E1268" s="292"/>
      <c r="F1268" s="293" t="s">
        <v>206</v>
      </c>
      <c r="G1268" s="294"/>
      <c r="H1268" s="295"/>
      <c r="I1268" s="324"/>
      <c r="J1268" s="325"/>
      <c r="K1268" s="326"/>
      <c r="L1268" s="326"/>
      <c r="M1268" s="326"/>
      <c r="N1268" s="327"/>
      <c r="O1268" s="53"/>
      <c r="P1268" s="54"/>
    </row>
    <row r="1269" s="83" customFormat="1" ht="19" customHeight="1" spans="1:16">
      <c r="A1269" s="105">
        <v>2</v>
      </c>
      <c r="B1269" s="169" t="s">
        <v>342</v>
      </c>
      <c r="C1269" s="105">
        <v>410000011</v>
      </c>
      <c r="D1269" s="112" t="s">
        <v>2141</v>
      </c>
      <c r="E1269" s="112"/>
      <c r="F1269" s="106"/>
      <c r="G1269" s="106" t="s">
        <v>61</v>
      </c>
      <c r="H1269" s="113">
        <v>26</v>
      </c>
      <c r="I1269" s="131">
        <v>23</v>
      </c>
      <c r="J1269" s="235">
        <v>21</v>
      </c>
      <c r="K1269" s="132">
        <v>38</v>
      </c>
      <c r="L1269" s="132">
        <v>33</v>
      </c>
      <c r="M1269" s="132">
        <v>30</v>
      </c>
      <c r="N1269" s="133">
        <v>0.45</v>
      </c>
      <c r="O1269" s="129">
        <v>2388</v>
      </c>
      <c r="P1269" s="130" t="s">
        <v>84</v>
      </c>
    </row>
    <row r="1270" s="83" customFormat="1" ht="19" customHeight="1" spans="1:16">
      <c r="A1270" s="105">
        <v>3</v>
      </c>
      <c r="B1270" s="169" t="s">
        <v>342</v>
      </c>
      <c r="C1270" s="105">
        <v>410000012</v>
      </c>
      <c r="D1270" s="112" t="s">
        <v>2142</v>
      </c>
      <c r="E1270" s="112"/>
      <c r="F1270" s="106"/>
      <c r="G1270" s="106" t="s">
        <v>61</v>
      </c>
      <c r="H1270" s="113">
        <v>26</v>
      </c>
      <c r="I1270" s="131">
        <v>23</v>
      </c>
      <c r="J1270" s="235">
        <v>21</v>
      </c>
      <c r="K1270" s="132">
        <v>38</v>
      </c>
      <c r="L1270" s="132">
        <v>33</v>
      </c>
      <c r="M1270" s="132">
        <v>30</v>
      </c>
      <c r="N1270" s="133">
        <v>0.45</v>
      </c>
      <c r="O1270" s="129">
        <v>345.333333333333</v>
      </c>
      <c r="P1270" s="130" t="s">
        <v>84</v>
      </c>
    </row>
    <row r="1271" ht="30" spans="1:16">
      <c r="A1271" s="9">
        <v>4</v>
      </c>
      <c r="B1271" s="184"/>
      <c r="C1271" s="296">
        <v>42</v>
      </c>
      <c r="D1271" s="297" t="s">
        <v>2143</v>
      </c>
      <c r="E1271" s="298" t="s">
        <v>2144</v>
      </c>
      <c r="F1271" s="293"/>
      <c r="G1271" s="293"/>
      <c r="H1271" s="299"/>
      <c r="I1271" s="57"/>
      <c r="J1271" s="56"/>
      <c r="K1271" s="17"/>
      <c r="L1271" s="17"/>
      <c r="M1271" s="17"/>
      <c r="N1271" s="52"/>
      <c r="O1271" s="53"/>
      <c r="P1271" s="54"/>
    </row>
    <row r="1272" s="83" customFormat="1" ht="19" customHeight="1" spans="1:16">
      <c r="A1272" s="105">
        <v>5</v>
      </c>
      <c r="B1272" s="300"/>
      <c r="C1272" s="301">
        <v>420000001</v>
      </c>
      <c r="D1272" s="302" t="s">
        <v>2145</v>
      </c>
      <c r="E1272" s="303"/>
      <c r="F1272" s="304"/>
      <c r="G1272" s="304"/>
      <c r="H1272" s="281"/>
      <c r="I1272" s="131"/>
      <c r="J1272" s="235"/>
      <c r="K1272" s="132"/>
      <c r="L1272" s="132"/>
      <c r="M1272" s="132"/>
      <c r="N1272" s="133"/>
      <c r="O1272" s="129"/>
      <c r="P1272" s="130"/>
    </row>
    <row r="1273" ht="19" customHeight="1" spans="1:16">
      <c r="A1273" s="9">
        <v>6</v>
      </c>
      <c r="B1273" s="14" t="s">
        <v>342</v>
      </c>
      <c r="C1273" s="9" t="s">
        <v>2146</v>
      </c>
      <c r="D1273" s="11" t="s">
        <v>2147</v>
      </c>
      <c r="E1273" s="11"/>
      <c r="F1273" s="10"/>
      <c r="G1273" s="10" t="s">
        <v>61</v>
      </c>
      <c r="H1273" s="20">
        <v>132</v>
      </c>
      <c r="I1273" s="57">
        <v>117</v>
      </c>
      <c r="J1273" s="56">
        <v>104</v>
      </c>
      <c r="K1273" s="17">
        <v>191</v>
      </c>
      <c r="L1273" s="17">
        <v>170</v>
      </c>
      <c r="M1273" s="17">
        <v>151</v>
      </c>
      <c r="N1273" s="52">
        <v>0.45</v>
      </c>
      <c r="O1273" s="53">
        <v>0</v>
      </c>
      <c r="P1273" s="54" t="s">
        <v>84</v>
      </c>
    </row>
    <row r="1274" ht="22" customHeight="1" spans="1:16">
      <c r="A1274" s="9">
        <v>7</v>
      </c>
      <c r="B1274" s="14" t="s">
        <v>342</v>
      </c>
      <c r="C1274" s="9" t="s">
        <v>2148</v>
      </c>
      <c r="D1274" s="11" t="s">
        <v>2149</v>
      </c>
      <c r="E1274" s="11"/>
      <c r="F1274" s="10"/>
      <c r="G1274" s="10" t="s">
        <v>61</v>
      </c>
      <c r="H1274" s="20">
        <v>264</v>
      </c>
      <c r="I1274" s="57">
        <v>234</v>
      </c>
      <c r="J1274" s="56">
        <v>208</v>
      </c>
      <c r="K1274" s="17">
        <v>383</v>
      </c>
      <c r="L1274" s="17">
        <v>339</v>
      </c>
      <c r="M1274" s="17">
        <v>302</v>
      </c>
      <c r="N1274" s="52">
        <v>0.45</v>
      </c>
      <c r="O1274" s="53">
        <v>78</v>
      </c>
      <c r="P1274" s="54" t="s">
        <v>84</v>
      </c>
    </row>
    <row r="1275" ht="22" customHeight="1" spans="1:16">
      <c r="A1275" s="9">
        <v>8</v>
      </c>
      <c r="B1275" s="14" t="s">
        <v>342</v>
      </c>
      <c r="C1275" s="9" t="s">
        <v>2150</v>
      </c>
      <c r="D1275" s="11" t="s">
        <v>2151</v>
      </c>
      <c r="E1275" s="11"/>
      <c r="F1275" s="10"/>
      <c r="G1275" s="10" t="s">
        <v>61</v>
      </c>
      <c r="H1275" s="20">
        <v>198</v>
      </c>
      <c r="I1275" s="57">
        <v>176</v>
      </c>
      <c r="J1275" s="56">
        <v>156</v>
      </c>
      <c r="K1275" s="17">
        <v>287</v>
      </c>
      <c r="L1275" s="17">
        <v>255</v>
      </c>
      <c r="M1275" s="17">
        <v>226</v>
      </c>
      <c r="N1275" s="52">
        <v>0.45</v>
      </c>
      <c r="O1275" s="53">
        <v>223.666666666667</v>
      </c>
      <c r="P1275" s="54" t="s">
        <v>84</v>
      </c>
    </row>
    <row r="1276" ht="22" customHeight="1" spans="1:16">
      <c r="A1276" s="9">
        <v>9</v>
      </c>
      <c r="B1276" s="184" t="s">
        <v>342</v>
      </c>
      <c r="C1276" s="42" t="s">
        <v>2152</v>
      </c>
      <c r="D1276" s="305" t="s">
        <v>2153</v>
      </c>
      <c r="E1276" s="306"/>
      <c r="F1276" s="293"/>
      <c r="G1276" s="293" t="s">
        <v>61</v>
      </c>
      <c r="H1276" s="299">
        <v>66</v>
      </c>
      <c r="I1276" s="57">
        <v>59</v>
      </c>
      <c r="J1276" s="56">
        <v>52</v>
      </c>
      <c r="K1276" s="17">
        <v>96</v>
      </c>
      <c r="L1276" s="17">
        <v>86</v>
      </c>
      <c r="M1276" s="17">
        <v>75</v>
      </c>
      <c r="N1276" s="52">
        <v>0.45</v>
      </c>
      <c r="O1276" s="53">
        <v>399.666666666667</v>
      </c>
      <c r="P1276" s="54" t="s">
        <v>84</v>
      </c>
    </row>
    <row r="1277" ht="22" customHeight="1" spans="1:16">
      <c r="A1277" s="9">
        <v>10</v>
      </c>
      <c r="B1277" s="14" t="s">
        <v>342</v>
      </c>
      <c r="C1277" s="9" t="s">
        <v>2154</v>
      </c>
      <c r="D1277" s="167" t="s">
        <v>2155</v>
      </c>
      <c r="E1277" s="11"/>
      <c r="F1277" s="10"/>
      <c r="G1277" s="10" t="s">
        <v>61</v>
      </c>
      <c r="H1277" s="20">
        <v>66</v>
      </c>
      <c r="I1277" s="57">
        <v>59</v>
      </c>
      <c r="J1277" s="56">
        <v>52</v>
      </c>
      <c r="K1277" s="17">
        <v>96</v>
      </c>
      <c r="L1277" s="17">
        <v>86</v>
      </c>
      <c r="M1277" s="17">
        <v>75</v>
      </c>
      <c r="N1277" s="52">
        <v>0.45</v>
      </c>
      <c r="O1277" s="53">
        <v>43.3333333333333</v>
      </c>
      <c r="P1277" s="54" t="s">
        <v>84</v>
      </c>
    </row>
    <row r="1278" s="83" customFormat="1" ht="23" customHeight="1" spans="1:16">
      <c r="A1278" s="105">
        <v>11</v>
      </c>
      <c r="B1278" s="304"/>
      <c r="C1278" s="301">
        <v>420000005</v>
      </c>
      <c r="D1278" s="307" t="s">
        <v>2156</v>
      </c>
      <c r="E1278" s="307"/>
      <c r="F1278" s="304"/>
      <c r="G1278" s="304"/>
      <c r="H1278" s="281"/>
      <c r="I1278" s="131"/>
      <c r="J1278" s="235"/>
      <c r="K1278" s="132"/>
      <c r="L1278" s="132"/>
      <c r="M1278" s="132"/>
      <c r="N1278" s="133"/>
      <c r="O1278" s="129"/>
      <c r="P1278" s="130"/>
    </row>
    <row r="1279" ht="22" customHeight="1" spans="1:16">
      <c r="A1279" s="9">
        <v>12</v>
      </c>
      <c r="B1279" s="10" t="s">
        <v>342</v>
      </c>
      <c r="C1279" s="9" t="s">
        <v>2157</v>
      </c>
      <c r="D1279" s="11" t="s">
        <v>2156</v>
      </c>
      <c r="E1279" s="11"/>
      <c r="F1279" s="10"/>
      <c r="G1279" s="10" t="s">
        <v>61</v>
      </c>
      <c r="H1279" s="20">
        <v>106</v>
      </c>
      <c r="I1279" s="57">
        <v>91</v>
      </c>
      <c r="J1279" s="56">
        <v>78</v>
      </c>
      <c r="K1279" s="17">
        <v>154</v>
      </c>
      <c r="L1279" s="17">
        <v>132</v>
      </c>
      <c r="M1279" s="17">
        <v>113</v>
      </c>
      <c r="N1279" s="52">
        <v>0.45</v>
      </c>
      <c r="O1279" s="53">
        <v>746.666666666667</v>
      </c>
      <c r="P1279" s="54" t="s">
        <v>84</v>
      </c>
    </row>
    <row r="1280" spans="1:16">
      <c r="A1280" s="9">
        <v>13</v>
      </c>
      <c r="B1280" s="10" t="s">
        <v>342</v>
      </c>
      <c r="C1280" s="9" t="s">
        <v>2158</v>
      </c>
      <c r="D1280" s="11" t="s">
        <v>2159</v>
      </c>
      <c r="E1280" s="11"/>
      <c r="F1280" s="10"/>
      <c r="G1280" s="10" t="s">
        <v>61</v>
      </c>
      <c r="H1280" s="20">
        <v>211</v>
      </c>
      <c r="I1280" s="57">
        <v>182</v>
      </c>
      <c r="J1280" s="56">
        <v>156</v>
      </c>
      <c r="K1280" s="17">
        <v>306</v>
      </c>
      <c r="L1280" s="17">
        <v>264</v>
      </c>
      <c r="M1280" s="17">
        <v>226</v>
      </c>
      <c r="N1280" s="52">
        <v>0.45</v>
      </c>
      <c r="O1280" s="53">
        <v>382.333333333333</v>
      </c>
      <c r="P1280" s="54" t="s">
        <v>84</v>
      </c>
    </row>
    <row r="1281" spans="1:16">
      <c r="A1281" s="9">
        <v>14</v>
      </c>
      <c r="B1281" s="10" t="s">
        <v>342</v>
      </c>
      <c r="C1281" s="9" t="s">
        <v>2160</v>
      </c>
      <c r="D1281" s="11" t="s">
        <v>2161</v>
      </c>
      <c r="E1281" s="11"/>
      <c r="F1281" s="10"/>
      <c r="G1281" s="10" t="s">
        <v>61</v>
      </c>
      <c r="H1281" s="20">
        <v>53</v>
      </c>
      <c r="I1281" s="57">
        <v>49</v>
      </c>
      <c r="J1281" s="56">
        <v>47</v>
      </c>
      <c r="K1281" s="17">
        <v>77</v>
      </c>
      <c r="L1281" s="17">
        <v>71</v>
      </c>
      <c r="M1281" s="17">
        <v>68</v>
      </c>
      <c r="N1281" s="52">
        <v>0.45</v>
      </c>
      <c r="O1281" s="53">
        <v>27</v>
      </c>
      <c r="P1281" s="54" t="s">
        <v>84</v>
      </c>
    </row>
    <row r="1282" spans="1:16">
      <c r="A1282" s="9">
        <v>15</v>
      </c>
      <c r="B1282" s="10" t="s">
        <v>342</v>
      </c>
      <c r="C1282" s="9" t="s">
        <v>2162</v>
      </c>
      <c r="D1282" s="11" t="s">
        <v>2163</v>
      </c>
      <c r="E1282" s="11"/>
      <c r="F1282" s="10"/>
      <c r="G1282" s="10" t="s">
        <v>61</v>
      </c>
      <c r="H1282" s="20">
        <v>211</v>
      </c>
      <c r="I1282" s="57">
        <v>182</v>
      </c>
      <c r="J1282" s="56">
        <v>156</v>
      </c>
      <c r="K1282" s="17">
        <v>306</v>
      </c>
      <c r="L1282" s="17">
        <v>264</v>
      </c>
      <c r="M1282" s="17">
        <v>226</v>
      </c>
      <c r="N1282" s="52">
        <v>0.45</v>
      </c>
      <c r="O1282" s="53">
        <v>2318</v>
      </c>
      <c r="P1282" s="54" t="s">
        <v>84</v>
      </c>
    </row>
    <row r="1283" ht="30" spans="1:16">
      <c r="A1283" s="9">
        <v>16</v>
      </c>
      <c r="B1283" s="10" t="s">
        <v>342</v>
      </c>
      <c r="C1283" s="9" t="s">
        <v>2164</v>
      </c>
      <c r="D1283" s="167" t="s">
        <v>2165</v>
      </c>
      <c r="E1283" s="11"/>
      <c r="F1283" s="10"/>
      <c r="G1283" s="10" t="s">
        <v>61</v>
      </c>
      <c r="H1283" s="20">
        <v>53</v>
      </c>
      <c r="I1283" s="57">
        <v>49</v>
      </c>
      <c r="J1283" s="56">
        <v>47</v>
      </c>
      <c r="K1283" s="17">
        <v>77</v>
      </c>
      <c r="L1283" s="17">
        <v>71</v>
      </c>
      <c r="M1283" s="17">
        <v>68</v>
      </c>
      <c r="N1283" s="52">
        <v>0.45</v>
      </c>
      <c r="O1283" s="53">
        <v>27.6666666666667</v>
      </c>
      <c r="P1283" s="54" t="s">
        <v>84</v>
      </c>
    </row>
    <row r="1284" s="83" customFormat="1" ht="29" customHeight="1" spans="1:16">
      <c r="A1284" s="105">
        <v>17</v>
      </c>
      <c r="B1284" s="300"/>
      <c r="C1284" s="301">
        <v>420000011</v>
      </c>
      <c r="D1284" s="307" t="s">
        <v>2166</v>
      </c>
      <c r="E1284" s="307"/>
      <c r="F1284" s="304"/>
      <c r="G1284" s="304"/>
      <c r="H1284" s="281"/>
      <c r="I1284" s="131"/>
      <c r="J1284" s="235"/>
      <c r="K1284" s="132"/>
      <c r="L1284" s="132"/>
      <c r="M1284" s="132"/>
      <c r="N1284" s="133"/>
      <c r="O1284" s="129"/>
      <c r="P1284" s="130"/>
    </row>
    <row r="1285" ht="45" spans="1:16">
      <c r="A1285" s="9">
        <v>18</v>
      </c>
      <c r="B1285" s="14" t="s">
        <v>342</v>
      </c>
      <c r="C1285" s="9" t="s">
        <v>2167</v>
      </c>
      <c r="D1285" s="167" t="s">
        <v>2168</v>
      </c>
      <c r="E1285" s="11" t="s">
        <v>2169</v>
      </c>
      <c r="F1285" s="10"/>
      <c r="G1285" s="10" t="s">
        <v>61</v>
      </c>
      <c r="H1285" s="20">
        <v>79</v>
      </c>
      <c r="I1285" s="57">
        <v>72</v>
      </c>
      <c r="J1285" s="56">
        <v>65</v>
      </c>
      <c r="K1285" s="17">
        <v>115</v>
      </c>
      <c r="L1285" s="17">
        <v>104</v>
      </c>
      <c r="M1285" s="17">
        <v>94</v>
      </c>
      <c r="N1285" s="52">
        <v>0.45</v>
      </c>
      <c r="O1285" s="53">
        <v>121888.666666667</v>
      </c>
      <c r="P1285" s="54" t="s">
        <v>25</v>
      </c>
    </row>
    <row r="1286" ht="60" spans="1:16">
      <c r="A1286" s="9">
        <v>19</v>
      </c>
      <c r="B1286" s="14" t="s">
        <v>342</v>
      </c>
      <c r="C1286" s="9" t="s">
        <v>2170</v>
      </c>
      <c r="D1286" s="11" t="s">
        <v>2171</v>
      </c>
      <c r="E1286" s="11" t="s">
        <v>2172</v>
      </c>
      <c r="F1286" s="10"/>
      <c r="G1286" s="10" t="s">
        <v>61</v>
      </c>
      <c r="H1286" s="20">
        <v>119</v>
      </c>
      <c r="I1286" s="57">
        <v>98</v>
      </c>
      <c r="J1286" s="56">
        <v>78</v>
      </c>
      <c r="K1286" s="17">
        <v>173</v>
      </c>
      <c r="L1286" s="17">
        <v>142</v>
      </c>
      <c r="M1286" s="17">
        <v>113</v>
      </c>
      <c r="N1286" s="52">
        <v>0.45</v>
      </c>
      <c r="O1286" s="53">
        <v>388813</v>
      </c>
      <c r="P1286" s="54" t="s">
        <v>25</v>
      </c>
    </row>
    <row r="1287" spans="1:16">
      <c r="A1287" s="9">
        <v>20</v>
      </c>
      <c r="B1287" s="184"/>
      <c r="C1287" s="296">
        <v>44</v>
      </c>
      <c r="D1287" s="297" t="s">
        <v>2173</v>
      </c>
      <c r="E1287" s="306"/>
      <c r="F1287" s="293"/>
      <c r="G1287" s="293"/>
      <c r="H1287" s="299"/>
      <c r="I1287" s="57"/>
      <c r="J1287" s="56"/>
      <c r="K1287" s="17"/>
      <c r="L1287" s="17"/>
      <c r="M1287" s="17"/>
      <c r="N1287" s="52"/>
      <c r="O1287" s="53"/>
      <c r="P1287" s="54"/>
    </row>
    <row r="1288" s="83" customFormat="1" ht="21" customHeight="1" spans="1:16">
      <c r="A1288" s="105">
        <v>21</v>
      </c>
      <c r="B1288" s="304"/>
      <c r="C1288" s="301">
        <v>440000001</v>
      </c>
      <c r="D1288" s="307" t="s">
        <v>2174</v>
      </c>
      <c r="E1288" s="307" t="s">
        <v>2175</v>
      </c>
      <c r="F1288" s="304"/>
      <c r="G1288" s="304"/>
      <c r="H1288" s="281"/>
      <c r="I1288" s="131"/>
      <c r="J1288" s="235"/>
      <c r="K1288" s="132"/>
      <c r="L1288" s="132"/>
      <c r="M1288" s="132"/>
      <c r="N1288" s="133"/>
      <c r="O1288" s="129"/>
      <c r="P1288" s="130"/>
    </row>
    <row r="1289" ht="21" customHeight="1" spans="1:16">
      <c r="A1289" s="9">
        <v>22</v>
      </c>
      <c r="B1289" s="14" t="s">
        <v>342</v>
      </c>
      <c r="C1289" s="9" t="s">
        <v>2176</v>
      </c>
      <c r="D1289" s="11" t="s">
        <v>2174</v>
      </c>
      <c r="E1289" s="11"/>
      <c r="F1289" s="10"/>
      <c r="G1289" s="10" t="s">
        <v>61</v>
      </c>
      <c r="H1289" s="20">
        <v>20</v>
      </c>
      <c r="I1289" s="57">
        <v>17</v>
      </c>
      <c r="J1289" s="56">
        <v>14</v>
      </c>
      <c r="K1289" s="17">
        <v>29</v>
      </c>
      <c r="L1289" s="17">
        <v>25</v>
      </c>
      <c r="M1289" s="17">
        <v>20</v>
      </c>
      <c r="N1289" s="52">
        <v>0.45</v>
      </c>
      <c r="O1289" s="53">
        <v>454953</v>
      </c>
      <c r="P1289" s="54" t="s">
        <v>84</v>
      </c>
    </row>
    <row r="1290" ht="21" customHeight="1" spans="1:16">
      <c r="A1290" s="9">
        <v>23</v>
      </c>
      <c r="B1290" s="14" t="s">
        <v>342</v>
      </c>
      <c r="C1290" s="9" t="s">
        <v>2177</v>
      </c>
      <c r="D1290" s="11" t="s">
        <v>2178</v>
      </c>
      <c r="E1290" s="11"/>
      <c r="F1290" s="10"/>
      <c r="G1290" s="10" t="s">
        <v>61</v>
      </c>
      <c r="H1290" s="20">
        <v>20</v>
      </c>
      <c r="I1290" s="57">
        <v>17</v>
      </c>
      <c r="J1290" s="56">
        <v>14</v>
      </c>
      <c r="K1290" s="17">
        <v>29</v>
      </c>
      <c r="L1290" s="17">
        <v>25</v>
      </c>
      <c r="M1290" s="17">
        <v>20</v>
      </c>
      <c r="N1290" s="52">
        <v>0.45</v>
      </c>
      <c r="O1290" s="53">
        <v>737300.666666667</v>
      </c>
      <c r="P1290" s="54" t="s">
        <v>84</v>
      </c>
    </row>
    <row r="1291" ht="21" customHeight="1" spans="1:16">
      <c r="A1291" s="9">
        <v>24</v>
      </c>
      <c r="B1291" s="14" t="s">
        <v>342</v>
      </c>
      <c r="C1291" s="9" t="s">
        <v>2179</v>
      </c>
      <c r="D1291" s="11" t="s">
        <v>2180</v>
      </c>
      <c r="E1291" s="11"/>
      <c r="F1291" s="10"/>
      <c r="G1291" s="10" t="s">
        <v>61</v>
      </c>
      <c r="H1291" s="20">
        <v>20</v>
      </c>
      <c r="I1291" s="57">
        <v>17</v>
      </c>
      <c r="J1291" s="56">
        <v>14</v>
      </c>
      <c r="K1291" s="17">
        <v>29</v>
      </c>
      <c r="L1291" s="17">
        <v>25</v>
      </c>
      <c r="M1291" s="17">
        <v>20</v>
      </c>
      <c r="N1291" s="52">
        <v>0.45</v>
      </c>
      <c r="O1291" s="53">
        <v>468165.333333333</v>
      </c>
      <c r="P1291" s="54" t="s">
        <v>84</v>
      </c>
    </row>
    <row r="1292" ht="21" customHeight="1" spans="1:16">
      <c r="A1292" s="9">
        <v>25</v>
      </c>
      <c r="B1292" s="14" t="s">
        <v>342</v>
      </c>
      <c r="C1292" s="9" t="s">
        <v>2181</v>
      </c>
      <c r="D1292" s="11" t="s">
        <v>2182</v>
      </c>
      <c r="E1292" s="11"/>
      <c r="F1292" s="10"/>
      <c r="G1292" s="10" t="s">
        <v>61</v>
      </c>
      <c r="H1292" s="20">
        <v>20</v>
      </c>
      <c r="I1292" s="57">
        <v>17</v>
      </c>
      <c r="J1292" s="56">
        <v>14</v>
      </c>
      <c r="K1292" s="17">
        <v>29</v>
      </c>
      <c r="L1292" s="17">
        <v>25</v>
      </c>
      <c r="M1292" s="17">
        <v>20</v>
      </c>
      <c r="N1292" s="52">
        <v>0.45</v>
      </c>
      <c r="O1292" s="53">
        <v>494655.333333333</v>
      </c>
      <c r="P1292" s="54" t="s">
        <v>84</v>
      </c>
    </row>
    <row r="1293" ht="21" customHeight="1" spans="1:16">
      <c r="A1293" s="9">
        <v>26</v>
      </c>
      <c r="B1293" s="184" t="s">
        <v>342</v>
      </c>
      <c r="C1293" s="42" t="s">
        <v>2183</v>
      </c>
      <c r="D1293" s="306" t="s">
        <v>2184</v>
      </c>
      <c r="E1293" s="306"/>
      <c r="F1293" s="293"/>
      <c r="G1293" s="293" t="s">
        <v>61</v>
      </c>
      <c r="H1293" s="299">
        <v>20</v>
      </c>
      <c r="I1293" s="57">
        <v>17</v>
      </c>
      <c r="J1293" s="56">
        <v>14</v>
      </c>
      <c r="K1293" s="17">
        <v>29</v>
      </c>
      <c r="L1293" s="17">
        <v>25</v>
      </c>
      <c r="M1293" s="17">
        <v>20</v>
      </c>
      <c r="N1293" s="52">
        <v>0.45</v>
      </c>
      <c r="O1293" s="53">
        <v>13018.6666666667</v>
      </c>
      <c r="P1293" s="54" t="s">
        <v>84</v>
      </c>
    </row>
    <row r="1294" spans="1:16">
      <c r="A1294" s="9">
        <v>27</v>
      </c>
      <c r="B1294" s="328" t="s">
        <v>342</v>
      </c>
      <c r="C1294" s="329">
        <v>45</v>
      </c>
      <c r="D1294" s="330" t="s">
        <v>2185</v>
      </c>
      <c r="E1294" s="331"/>
      <c r="F1294" s="332"/>
      <c r="G1294" s="332"/>
      <c r="H1294" s="333"/>
      <c r="I1294" s="57"/>
      <c r="J1294" s="56"/>
      <c r="K1294" s="17"/>
      <c r="L1294" s="17"/>
      <c r="M1294" s="17"/>
      <c r="N1294" s="52"/>
      <c r="O1294" s="53"/>
      <c r="P1294" s="54"/>
    </row>
    <row r="1295" s="83" customFormat="1" ht="22" customHeight="1" spans="1:16">
      <c r="A1295" s="105">
        <v>28</v>
      </c>
      <c r="B1295" s="169" t="s">
        <v>342</v>
      </c>
      <c r="C1295" s="105">
        <v>450000001</v>
      </c>
      <c r="D1295" s="112" t="s">
        <v>2186</v>
      </c>
      <c r="E1295" s="112"/>
      <c r="F1295" s="106"/>
      <c r="G1295" s="106" t="s">
        <v>61</v>
      </c>
      <c r="H1295" s="113">
        <v>33</v>
      </c>
      <c r="I1295" s="131">
        <v>30</v>
      </c>
      <c r="J1295" s="235">
        <v>27</v>
      </c>
      <c r="K1295" s="132">
        <v>48</v>
      </c>
      <c r="L1295" s="132">
        <v>44</v>
      </c>
      <c r="M1295" s="132">
        <v>39</v>
      </c>
      <c r="N1295" s="133">
        <v>0.45</v>
      </c>
      <c r="O1295" s="129">
        <v>1</v>
      </c>
      <c r="P1295" s="130" t="s">
        <v>25</v>
      </c>
    </row>
    <row r="1296" s="83" customFormat="1" ht="22" customHeight="1" spans="1:16">
      <c r="A1296" s="105">
        <v>29</v>
      </c>
      <c r="B1296" s="169" t="s">
        <v>342</v>
      </c>
      <c r="C1296" s="105">
        <v>450000002</v>
      </c>
      <c r="D1296" s="112" t="s">
        <v>2187</v>
      </c>
      <c r="E1296" s="112"/>
      <c r="F1296" s="106"/>
      <c r="G1296" s="106" t="s">
        <v>61</v>
      </c>
      <c r="H1296" s="113">
        <v>33</v>
      </c>
      <c r="I1296" s="131">
        <v>30</v>
      </c>
      <c r="J1296" s="235">
        <v>27</v>
      </c>
      <c r="K1296" s="132">
        <v>48</v>
      </c>
      <c r="L1296" s="132">
        <v>44</v>
      </c>
      <c r="M1296" s="132">
        <v>39</v>
      </c>
      <c r="N1296" s="133">
        <v>0.45</v>
      </c>
      <c r="O1296" s="129">
        <v>1319085.66666667</v>
      </c>
      <c r="P1296" s="130" t="s">
        <v>25</v>
      </c>
    </row>
    <row r="1297" s="83" customFormat="1" ht="22" customHeight="1" spans="1:16">
      <c r="A1297" s="105">
        <v>30</v>
      </c>
      <c r="B1297" s="334"/>
      <c r="C1297" s="335">
        <v>450000003</v>
      </c>
      <c r="D1297" s="336" t="s">
        <v>2188</v>
      </c>
      <c r="E1297" s="336"/>
      <c r="F1297" s="337"/>
      <c r="G1297" s="337"/>
      <c r="H1297" s="338"/>
      <c r="I1297" s="131"/>
      <c r="J1297" s="235"/>
      <c r="K1297" s="132"/>
      <c r="L1297" s="132"/>
      <c r="M1297" s="132"/>
      <c r="N1297" s="133"/>
      <c r="O1297" s="129"/>
      <c r="P1297" s="130"/>
    </row>
    <row r="1298" ht="22" customHeight="1" spans="1:16">
      <c r="A1298" s="9">
        <v>31</v>
      </c>
      <c r="B1298" s="14" t="s">
        <v>342</v>
      </c>
      <c r="C1298" s="9" t="s">
        <v>2189</v>
      </c>
      <c r="D1298" s="11" t="s">
        <v>2188</v>
      </c>
      <c r="E1298" s="11"/>
      <c r="F1298" s="10"/>
      <c r="G1298" s="10" t="s">
        <v>61</v>
      </c>
      <c r="H1298" s="20">
        <v>33</v>
      </c>
      <c r="I1298" s="57">
        <v>30</v>
      </c>
      <c r="J1298" s="56">
        <v>27</v>
      </c>
      <c r="K1298" s="17">
        <v>48</v>
      </c>
      <c r="L1298" s="17">
        <v>44</v>
      </c>
      <c r="M1298" s="17">
        <v>39</v>
      </c>
      <c r="N1298" s="52">
        <v>0.45</v>
      </c>
      <c r="O1298" s="53">
        <v>234241.666666667</v>
      </c>
      <c r="P1298" s="54" t="s">
        <v>25</v>
      </c>
    </row>
    <row r="1299" ht="22" customHeight="1" spans="1:16">
      <c r="A1299" s="9">
        <v>32</v>
      </c>
      <c r="B1299" s="14" t="s">
        <v>342</v>
      </c>
      <c r="C1299" s="9" t="s">
        <v>2190</v>
      </c>
      <c r="D1299" s="11" t="s">
        <v>2191</v>
      </c>
      <c r="E1299" s="11"/>
      <c r="F1299" s="10"/>
      <c r="G1299" s="10" t="s">
        <v>61</v>
      </c>
      <c r="H1299" s="20">
        <v>33</v>
      </c>
      <c r="I1299" s="57">
        <v>30</v>
      </c>
      <c r="J1299" s="56">
        <v>27</v>
      </c>
      <c r="K1299" s="17">
        <v>48</v>
      </c>
      <c r="L1299" s="17">
        <v>44</v>
      </c>
      <c r="M1299" s="17">
        <v>39</v>
      </c>
      <c r="N1299" s="52">
        <v>0.45</v>
      </c>
      <c r="O1299" s="53">
        <v>16538</v>
      </c>
      <c r="P1299" s="54" t="s">
        <v>51</v>
      </c>
    </row>
    <row r="1300" s="83" customFormat="1" ht="22" customHeight="1" spans="1:16">
      <c r="A1300" s="105">
        <v>33</v>
      </c>
      <c r="B1300" s="334"/>
      <c r="C1300" s="335">
        <v>450000004</v>
      </c>
      <c r="D1300" s="336" t="s">
        <v>2192</v>
      </c>
      <c r="E1300" s="336"/>
      <c r="F1300" s="337"/>
      <c r="G1300" s="337"/>
      <c r="H1300" s="338"/>
      <c r="I1300" s="131"/>
      <c r="J1300" s="235"/>
      <c r="K1300" s="132"/>
      <c r="L1300" s="132"/>
      <c r="M1300" s="132"/>
      <c r="N1300" s="133"/>
      <c r="O1300" s="129"/>
      <c r="P1300" s="130"/>
    </row>
    <row r="1301" ht="22" customHeight="1" spans="1:16">
      <c r="A1301" s="9">
        <v>34</v>
      </c>
      <c r="B1301" s="14" t="s">
        <v>342</v>
      </c>
      <c r="C1301" s="9" t="s">
        <v>2193</v>
      </c>
      <c r="D1301" s="11" t="s">
        <v>2192</v>
      </c>
      <c r="E1301" s="11"/>
      <c r="F1301" s="10"/>
      <c r="G1301" s="10" t="s">
        <v>61</v>
      </c>
      <c r="H1301" s="20">
        <v>24</v>
      </c>
      <c r="I1301" s="57">
        <v>21</v>
      </c>
      <c r="J1301" s="56">
        <v>18</v>
      </c>
      <c r="K1301" s="17">
        <v>35</v>
      </c>
      <c r="L1301" s="17">
        <v>30</v>
      </c>
      <c r="M1301" s="17">
        <v>26</v>
      </c>
      <c r="N1301" s="52">
        <v>0.45</v>
      </c>
      <c r="O1301" s="53">
        <v>6186.33333333333</v>
      </c>
      <c r="P1301" s="54" t="s">
        <v>25</v>
      </c>
    </row>
    <row r="1302" ht="22" customHeight="1" spans="1:16">
      <c r="A1302" s="9">
        <v>35</v>
      </c>
      <c r="B1302" s="14" t="s">
        <v>342</v>
      </c>
      <c r="C1302" s="9" t="s">
        <v>2194</v>
      </c>
      <c r="D1302" s="11" t="s">
        <v>2195</v>
      </c>
      <c r="E1302" s="11"/>
      <c r="F1302" s="10"/>
      <c r="G1302" s="10" t="s">
        <v>61</v>
      </c>
      <c r="H1302" s="20">
        <v>24</v>
      </c>
      <c r="I1302" s="57">
        <v>21</v>
      </c>
      <c r="J1302" s="56">
        <v>18</v>
      </c>
      <c r="K1302" s="17">
        <v>35</v>
      </c>
      <c r="L1302" s="17">
        <v>30</v>
      </c>
      <c r="M1302" s="17">
        <v>26</v>
      </c>
      <c r="N1302" s="52">
        <v>0.45</v>
      </c>
      <c r="O1302" s="53">
        <v>1154.66666666667</v>
      </c>
      <c r="P1302" s="54" t="s">
        <v>51</v>
      </c>
    </row>
    <row r="1303" s="83" customFormat="1" ht="22" customHeight="1" spans="1:16">
      <c r="A1303" s="105">
        <v>36</v>
      </c>
      <c r="B1303" s="169" t="s">
        <v>342</v>
      </c>
      <c r="C1303" s="105">
        <v>450000005</v>
      </c>
      <c r="D1303" s="112" t="s">
        <v>2196</v>
      </c>
      <c r="E1303" s="112"/>
      <c r="F1303" s="106"/>
      <c r="G1303" s="106" t="s">
        <v>61</v>
      </c>
      <c r="H1303" s="113">
        <v>40</v>
      </c>
      <c r="I1303" s="131">
        <v>36</v>
      </c>
      <c r="J1303" s="235">
        <v>34</v>
      </c>
      <c r="K1303" s="132">
        <v>58</v>
      </c>
      <c r="L1303" s="132">
        <v>52</v>
      </c>
      <c r="M1303" s="132">
        <v>49</v>
      </c>
      <c r="N1303" s="133">
        <v>0.45</v>
      </c>
      <c r="O1303" s="129">
        <v>0</v>
      </c>
      <c r="P1303" s="130" t="s">
        <v>25</v>
      </c>
    </row>
    <row r="1304" s="83" customFormat="1" ht="22" customHeight="1" spans="1:16">
      <c r="A1304" s="105">
        <v>37</v>
      </c>
      <c r="B1304" s="334"/>
      <c r="C1304" s="335">
        <v>450000006</v>
      </c>
      <c r="D1304" s="336" t="s">
        <v>2197</v>
      </c>
      <c r="E1304" s="336"/>
      <c r="F1304" s="337"/>
      <c r="G1304" s="337"/>
      <c r="H1304" s="338"/>
      <c r="I1304" s="131"/>
      <c r="J1304" s="235"/>
      <c r="K1304" s="132"/>
      <c r="L1304" s="132"/>
      <c r="M1304" s="132"/>
      <c r="N1304" s="133"/>
      <c r="O1304" s="129"/>
      <c r="P1304" s="130"/>
    </row>
    <row r="1305" ht="22" customHeight="1" spans="1:16">
      <c r="A1305" s="9">
        <v>38</v>
      </c>
      <c r="B1305" s="14" t="s">
        <v>342</v>
      </c>
      <c r="C1305" s="9" t="s">
        <v>2198</v>
      </c>
      <c r="D1305" s="11" t="s">
        <v>2197</v>
      </c>
      <c r="E1305" s="11"/>
      <c r="F1305" s="10"/>
      <c r="G1305" s="10" t="s">
        <v>61</v>
      </c>
      <c r="H1305" s="20">
        <v>66</v>
      </c>
      <c r="I1305" s="57">
        <v>59</v>
      </c>
      <c r="J1305" s="56">
        <v>52</v>
      </c>
      <c r="K1305" s="17">
        <v>96</v>
      </c>
      <c r="L1305" s="17">
        <v>86</v>
      </c>
      <c r="M1305" s="17">
        <v>75</v>
      </c>
      <c r="N1305" s="52">
        <v>0.45</v>
      </c>
      <c r="O1305" s="53">
        <v>1481260</v>
      </c>
      <c r="P1305" s="54" t="s">
        <v>25</v>
      </c>
    </row>
    <row r="1306" ht="22" customHeight="1" spans="1:16">
      <c r="A1306" s="9">
        <v>39</v>
      </c>
      <c r="B1306" s="14" t="s">
        <v>342</v>
      </c>
      <c r="C1306" s="9" t="s">
        <v>2199</v>
      </c>
      <c r="D1306" s="11" t="s">
        <v>2200</v>
      </c>
      <c r="E1306" s="11"/>
      <c r="F1306" s="10"/>
      <c r="G1306" s="10" t="s">
        <v>61</v>
      </c>
      <c r="H1306" s="20">
        <v>66</v>
      </c>
      <c r="I1306" s="57">
        <v>59</v>
      </c>
      <c r="J1306" s="56">
        <v>52</v>
      </c>
      <c r="K1306" s="17">
        <v>96</v>
      </c>
      <c r="L1306" s="17">
        <v>86</v>
      </c>
      <c r="M1306" s="17">
        <v>75</v>
      </c>
      <c r="N1306" s="52">
        <v>0.45</v>
      </c>
      <c r="O1306" s="53">
        <v>51340.3333333333</v>
      </c>
      <c r="P1306" s="54" t="s">
        <v>25</v>
      </c>
    </row>
    <row r="1307" s="83" customFormat="1" spans="1:16">
      <c r="A1307" s="105">
        <v>40</v>
      </c>
      <c r="B1307" s="334"/>
      <c r="C1307" s="335">
        <v>450000007</v>
      </c>
      <c r="D1307" s="336" t="s">
        <v>2201</v>
      </c>
      <c r="E1307" s="336"/>
      <c r="F1307" s="337"/>
      <c r="G1307" s="337"/>
      <c r="H1307" s="338"/>
      <c r="I1307" s="131"/>
      <c r="J1307" s="235"/>
      <c r="K1307" s="132"/>
      <c r="L1307" s="132"/>
      <c r="M1307" s="132"/>
      <c r="N1307" s="133"/>
      <c r="O1307" s="129"/>
      <c r="P1307" s="130"/>
    </row>
    <row r="1308" spans="1:16">
      <c r="A1308" s="9">
        <v>41</v>
      </c>
      <c r="B1308" s="14" t="s">
        <v>342</v>
      </c>
      <c r="C1308" s="9" t="s">
        <v>2202</v>
      </c>
      <c r="D1308" s="11" t="s">
        <v>2201</v>
      </c>
      <c r="E1308" s="11"/>
      <c r="F1308" s="10"/>
      <c r="G1308" s="10" t="s">
        <v>61</v>
      </c>
      <c r="H1308" s="20">
        <v>33</v>
      </c>
      <c r="I1308" s="57">
        <v>30</v>
      </c>
      <c r="J1308" s="56">
        <v>27</v>
      </c>
      <c r="K1308" s="17">
        <v>48</v>
      </c>
      <c r="L1308" s="17">
        <v>44</v>
      </c>
      <c r="M1308" s="17">
        <v>39</v>
      </c>
      <c r="N1308" s="52">
        <v>0.45</v>
      </c>
      <c r="O1308" s="53">
        <v>450242.666666667</v>
      </c>
      <c r="P1308" s="54" t="s">
        <v>25</v>
      </c>
    </row>
    <row r="1309" spans="1:16">
      <c r="A1309" s="9">
        <v>42</v>
      </c>
      <c r="B1309" s="14" t="s">
        <v>342</v>
      </c>
      <c r="C1309" s="9" t="s">
        <v>2203</v>
      </c>
      <c r="D1309" s="11" t="s">
        <v>2204</v>
      </c>
      <c r="E1309" s="11"/>
      <c r="F1309" s="10"/>
      <c r="G1309" s="10" t="s">
        <v>61</v>
      </c>
      <c r="H1309" s="20">
        <v>33</v>
      </c>
      <c r="I1309" s="57">
        <v>30</v>
      </c>
      <c r="J1309" s="56">
        <v>27</v>
      </c>
      <c r="K1309" s="17">
        <v>48</v>
      </c>
      <c r="L1309" s="17">
        <v>44</v>
      </c>
      <c r="M1309" s="17">
        <v>39</v>
      </c>
      <c r="N1309" s="52">
        <v>0.45</v>
      </c>
      <c r="O1309" s="53">
        <v>10758.6666666667</v>
      </c>
      <c r="P1309" s="54" t="s">
        <v>51</v>
      </c>
    </row>
    <row r="1310" s="83" customFormat="1" spans="1:16">
      <c r="A1310" s="105">
        <v>43</v>
      </c>
      <c r="B1310" s="334" t="s">
        <v>342</v>
      </c>
      <c r="C1310" s="335">
        <v>450000008</v>
      </c>
      <c r="D1310" s="336" t="s">
        <v>2205</v>
      </c>
      <c r="E1310" s="336"/>
      <c r="F1310" s="337"/>
      <c r="G1310" s="337"/>
      <c r="H1310" s="338"/>
      <c r="I1310" s="131"/>
      <c r="J1310" s="235"/>
      <c r="K1310" s="132"/>
      <c r="L1310" s="132"/>
      <c r="M1310" s="132"/>
      <c r="N1310" s="133"/>
      <c r="O1310" s="129"/>
      <c r="P1310" s="130"/>
    </row>
    <row r="1311" ht="30" spans="1:16">
      <c r="A1311" s="9">
        <v>44</v>
      </c>
      <c r="B1311" s="14" t="s">
        <v>342</v>
      </c>
      <c r="C1311" s="9" t="s">
        <v>2206</v>
      </c>
      <c r="D1311" s="167" t="s">
        <v>2207</v>
      </c>
      <c r="E1311" s="11"/>
      <c r="F1311" s="10"/>
      <c r="G1311" s="10" t="s">
        <v>61</v>
      </c>
      <c r="H1311" s="20">
        <v>26</v>
      </c>
      <c r="I1311" s="57">
        <v>23</v>
      </c>
      <c r="J1311" s="56">
        <v>21</v>
      </c>
      <c r="K1311" s="17">
        <v>38</v>
      </c>
      <c r="L1311" s="17">
        <v>33</v>
      </c>
      <c r="M1311" s="17">
        <v>30</v>
      </c>
      <c r="N1311" s="52">
        <v>0.45</v>
      </c>
      <c r="O1311" s="53">
        <v>216135.666666667</v>
      </c>
      <c r="P1311" s="54" t="s">
        <v>25</v>
      </c>
    </row>
    <row r="1312" ht="30" spans="1:16">
      <c r="A1312" s="9">
        <v>45</v>
      </c>
      <c r="B1312" s="14" t="s">
        <v>342</v>
      </c>
      <c r="C1312" s="9" t="s">
        <v>2208</v>
      </c>
      <c r="D1312" s="167" t="s">
        <v>2209</v>
      </c>
      <c r="E1312" s="11"/>
      <c r="F1312" s="10"/>
      <c r="G1312" s="10" t="s">
        <v>61</v>
      </c>
      <c r="H1312" s="20">
        <v>26</v>
      </c>
      <c r="I1312" s="57">
        <v>23</v>
      </c>
      <c r="J1312" s="56">
        <v>21</v>
      </c>
      <c r="K1312" s="17">
        <v>38</v>
      </c>
      <c r="L1312" s="17">
        <v>33</v>
      </c>
      <c r="M1312" s="17">
        <v>30</v>
      </c>
      <c r="N1312" s="52">
        <v>0.45</v>
      </c>
      <c r="O1312" s="53">
        <v>76747.3333333333</v>
      </c>
      <c r="P1312" s="54" t="s">
        <v>25</v>
      </c>
    </row>
    <row r="1313" spans="1:16">
      <c r="A1313" s="9">
        <v>46</v>
      </c>
      <c r="B1313" s="10" t="s">
        <v>342</v>
      </c>
      <c r="C1313" s="9" t="s">
        <v>2210</v>
      </c>
      <c r="D1313" s="11" t="s">
        <v>2211</v>
      </c>
      <c r="E1313" s="11" t="s">
        <v>2212</v>
      </c>
      <c r="F1313" s="10"/>
      <c r="G1313" s="10" t="s">
        <v>61</v>
      </c>
      <c r="H1313" s="20">
        <v>26</v>
      </c>
      <c r="I1313" s="57">
        <v>23</v>
      </c>
      <c r="J1313" s="56">
        <v>21</v>
      </c>
      <c r="K1313" s="17">
        <v>38</v>
      </c>
      <c r="L1313" s="17">
        <v>33</v>
      </c>
      <c r="M1313" s="17">
        <v>30</v>
      </c>
      <c r="N1313" s="52">
        <v>0.45</v>
      </c>
      <c r="O1313" s="53">
        <v>6595</v>
      </c>
      <c r="P1313" s="54" t="s">
        <v>51</v>
      </c>
    </row>
    <row r="1314" spans="1:16">
      <c r="A1314" s="9">
        <v>47</v>
      </c>
      <c r="B1314" s="14" t="s">
        <v>342</v>
      </c>
      <c r="C1314" s="9" t="s">
        <v>2213</v>
      </c>
      <c r="D1314" s="11" t="s">
        <v>2214</v>
      </c>
      <c r="E1314" s="11"/>
      <c r="F1314" s="10"/>
      <c r="G1314" s="10" t="s">
        <v>61</v>
      </c>
      <c r="H1314" s="20">
        <v>13</v>
      </c>
      <c r="I1314" s="57">
        <v>12</v>
      </c>
      <c r="J1314" s="56">
        <v>10</v>
      </c>
      <c r="K1314" s="17">
        <v>19</v>
      </c>
      <c r="L1314" s="17">
        <v>17</v>
      </c>
      <c r="M1314" s="17">
        <v>15</v>
      </c>
      <c r="N1314" s="52">
        <v>0.45</v>
      </c>
      <c r="O1314" s="53">
        <v>28410.3333333333</v>
      </c>
      <c r="P1314" s="54" t="s">
        <v>51</v>
      </c>
    </row>
    <row r="1315" s="83" customFormat="1" spans="1:16">
      <c r="A1315" s="105">
        <v>48</v>
      </c>
      <c r="B1315" s="334"/>
      <c r="C1315" s="335">
        <v>450000010</v>
      </c>
      <c r="D1315" s="337" t="s">
        <v>2215</v>
      </c>
      <c r="E1315" s="336"/>
      <c r="F1315" s="337"/>
      <c r="G1315" s="337"/>
      <c r="H1315" s="338"/>
      <c r="I1315" s="131"/>
      <c r="J1315" s="235"/>
      <c r="K1315" s="132"/>
      <c r="L1315" s="132"/>
      <c r="M1315" s="132"/>
      <c r="N1315" s="133"/>
      <c r="O1315" s="129"/>
      <c r="P1315" s="130"/>
    </row>
    <row r="1316" spans="1:16">
      <c r="A1316" s="9">
        <v>49</v>
      </c>
      <c r="B1316" s="14" t="s">
        <v>342</v>
      </c>
      <c r="C1316" s="9" t="s">
        <v>2216</v>
      </c>
      <c r="D1316" s="11" t="s">
        <v>2215</v>
      </c>
      <c r="E1316" s="11"/>
      <c r="F1316" s="10"/>
      <c r="G1316" s="10" t="s">
        <v>61</v>
      </c>
      <c r="H1316" s="20">
        <v>26</v>
      </c>
      <c r="I1316" s="57">
        <v>23</v>
      </c>
      <c r="J1316" s="56">
        <v>21</v>
      </c>
      <c r="K1316" s="17">
        <v>38</v>
      </c>
      <c r="L1316" s="17">
        <v>33</v>
      </c>
      <c r="M1316" s="17">
        <v>30</v>
      </c>
      <c r="N1316" s="52">
        <v>0.45</v>
      </c>
      <c r="O1316" s="53">
        <v>18331.6666666667</v>
      </c>
      <c r="P1316" s="54" t="s">
        <v>51</v>
      </c>
    </row>
    <row r="1317" ht="22" customHeight="1" spans="1:16">
      <c r="A1317" s="9">
        <v>50</v>
      </c>
      <c r="B1317" s="14" t="s">
        <v>342</v>
      </c>
      <c r="C1317" s="9" t="s">
        <v>2217</v>
      </c>
      <c r="D1317" s="11" t="s">
        <v>2218</v>
      </c>
      <c r="E1317" s="11"/>
      <c r="F1317" s="10"/>
      <c r="G1317" s="10" t="s">
        <v>61</v>
      </c>
      <c r="H1317" s="20">
        <v>29</v>
      </c>
      <c r="I1317" s="57">
        <v>26</v>
      </c>
      <c r="J1317" s="56">
        <v>23</v>
      </c>
      <c r="K1317" s="17">
        <v>42</v>
      </c>
      <c r="L1317" s="17">
        <v>38</v>
      </c>
      <c r="M1317" s="17">
        <v>33</v>
      </c>
      <c r="N1317" s="52">
        <v>0.45</v>
      </c>
      <c r="O1317" s="53">
        <v>40217</v>
      </c>
      <c r="P1317" s="54" t="s">
        <v>51</v>
      </c>
    </row>
    <row r="1318" s="83" customFormat="1" ht="22" customHeight="1" spans="1:16">
      <c r="A1318" s="105">
        <v>51</v>
      </c>
      <c r="B1318" s="169" t="s">
        <v>342</v>
      </c>
      <c r="C1318" s="105">
        <v>450000011</v>
      </c>
      <c r="D1318" s="112" t="s">
        <v>2219</v>
      </c>
      <c r="E1318" s="112"/>
      <c r="F1318" s="106"/>
      <c r="G1318" s="106" t="s">
        <v>2220</v>
      </c>
      <c r="H1318" s="113">
        <v>20</v>
      </c>
      <c r="I1318" s="131">
        <v>17</v>
      </c>
      <c r="J1318" s="235">
        <v>14</v>
      </c>
      <c r="K1318" s="132">
        <v>29</v>
      </c>
      <c r="L1318" s="132">
        <v>25</v>
      </c>
      <c r="M1318" s="132">
        <v>20</v>
      </c>
      <c r="N1318" s="133">
        <v>0.45</v>
      </c>
      <c r="O1318" s="129">
        <v>346073</v>
      </c>
      <c r="P1318" s="130" t="s">
        <v>25</v>
      </c>
    </row>
    <row r="1319" s="83" customFormat="1" ht="22" customHeight="1" spans="1:16">
      <c r="A1319" s="105">
        <v>52</v>
      </c>
      <c r="B1319" s="169" t="s">
        <v>342</v>
      </c>
      <c r="C1319" s="105">
        <v>450000012</v>
      </c>
      <c r="D1319" s="112" t="s">
        <v>2221</v>
      </c>
      <c r="E1319" s="112" t="s">
        <v>2222</v>
      </c>
      <c r="F1319" s="106"/>
      <c r="G1319" s="106" t="s">
        <v>171</v>
      </c>
      <c r="H1319" s="113">
        <v>26</v>
      </c>
      <c r="I1319" s="131">
        <v>23</v>
      </c>
      <c r="J1319" s="235">
        <v>21</v>
      </c>
      <c r="K1319" s="132">
        <v>38</v>
      </c>
      <c r="L1319" s="132">
        <v>33</v>
      </c>
      <c r="M1319" s="132">
        <v>30</v>
      </c>
      <c r="N1319" s="133">
        <v>0.45</v>
      </c>
      <c r="O1319" s="129">
        <v>44671.3333333333</v>
      </c>
      <c r="P1319" s="130" t="s">
        <v>25</v>
      </c>
    </row>
    <row r="1320" s="83" customFormat="1" ht="22" customHeight="1" spans="1:16">
      <c r="A1320" s="105">
        <v>53</v>
      </c>
      <c r="B1320" s="169" t="s">
        <v>342</v>
      </c>
      <c r="C1320" s="105">
        <v>450000013</v>
      </c>
      <c r="D1320" s="112" t="s">
        <v>2223</v>
      </c>
      <c r="E1320" s="112" t="s">
        <v>2222</v>
      </c>
      <c r="F1320" s="339"/>
      <c r="G1320" s="112" t="s">
        <v>61</v>
      </c>
      <c r="H1320" s="113">
        <v>40</v>
      </c>
      <c r="I1320" s="131">
        <v>36</v>
      </c>
      <c r="J1320" s="235">
        <v>34</v>
      </c>
      <c r="K1320" s="132">
        <v>58</v>
      </c>
      <c r="L1320" s="132">
        <v>52</v>
      </c>
      <c r="M1320" s="132">
        <v>49</v>
      </c>
      <c r="N1320" s="133">
        <v>0.45</v>
      </c>
      <c r="O1320" s="129">
        <v>496.333333333333</v>
      </c>
      <c r="P1320" s="130" t="s">
        <v>51</v>
      </c>
    </row>
    <row r="1321" s="83" customFormat="1" ht="22" customHeight="1" spans="1:16">
      <c r="A1321" s="105">
        <v>54</v>
      </c>
      <c r="B1321" s="169" t="s">
        <v>342</v>
      </c>
      <c r="C1321" s="105">
        <v>450000014</v>
      </c>
      <c r="D1321" s="112" t="s">
        <v>2224</v>
      </c>
      <c r="E1321" s="112" t="s">
        <v>2222</v>
      </c>
      <c r="F1321" s="106"/>
      <c r="G1321" s="106" t="s">
        <v>61</v>
      </c>
      <c r="H1321" s="113">
        <v>59</v>
      </c>
      <c r="I1321" s="131">
        <v>52</v>
      </c>
      <c r="J1321" s="235">
        <v>49</v>
      </c>
      <c r="K1321" s="132">
        <v>86</v>
      </c>
      <c r="L1321" s="132">
        <v>75</v>
      </c>
      <c r="M1321" s="132">
        <v>71</v>
      </c>
      <c r="N1321" s="133">
        <v>0.45</v>
      </c>
      <c r="O1321" s="129">
        <v>85</v>
      </c>
      <c r="P1321" s="130" t="s">
        <v>84</v>
      </c>
    </row>
    <row r="1322" s="83" customFormat="1" ht="22" customHeight="1" spans="1:16">
      <c r="A1322" s="105">
        <v>55</v>
      </c>
      <c r="B1322" s="169" t="s">
        <v>342</v>
      </c>
      <c r="C1322" s="105">
        <v>450000015</v>
      </c>
      <c r="D1322" s="112" t="s">
        <v>2225</v>
      </c>
      <c r="E1322" s="112" t="s">
        <v>2226</v>
      </c>
      <c r="F1322" s="106" t="s">
        <v>206</v>
      </c>
      <c r="G1322" s="106" t="s">
        <v>61</v>
      </c>
      <c r="H1322" s="113">
        <v>26</v>
      </c>
      <c r="I1322" s="131">
        <v>23</v>
      </c>
      <c r="J1322" s="235">
        <v>21</v>
      </c>
      <c r="K1322" s="132">
        <v>38</v>
      </c>
      <c r="L1322" s="132">
        <v>33</v>
      </c>
      <c r="M1322" s="132">
        <v>30</v>
      </c>
      <c r="N1322" s="133">
        <v>0.45</v>
      </c>
      <c r="O1322" s="129">
        <v>7238.33333333333</v>
      </c>
      <c r="P1322" s="130" t="s">
        <v>51</v>
      </c>
    </row>
    <row r="1323" s="83" customFormat="1" ht="75" spans="1:16">
      <c r="A1323" s="105">
        <v>56</v>
      </c>
      <c r="B1323" s="169" t="s">
        <v>342</v>
      </c>
      <c r="C1323" s="105">
        <v>450000016</v>
      </c>
      <c r="D1323" s="112" t="s">
        <v>2227</v>
      </c>
      <c r="E1323" s="112" t="s">
        <v>2228</v>
      </c>
      <c r="F1323" s="106"/>
      <c r="G1323" s="106" t="s">
        <v>61</v>
      </c>
      <c r="H1323" s="113">
        <v>40</v>
      </c>
      <c r="I1323" s="131">
        <v>36</v>
      </c>
      <c r="J1323" s="235">
        <v>34</v>
      </c>
      <c r="K1323" s="132">
        <v>58</v>
      </c>
      <c r="L1323" s="132">
        <v>52</v>
      </c>
      <c r="M1323" s="132">
        <v>49</v>
      </c>
      <c r="N1323" s="133">
        <v>0.45</v>
      </c>
      <c r="O1323" s="129">
        <v>30628.3333333333</v>
      </c>
      <c r="P1323" s="130" t="s">
        <v>51</v>
      </c>
    </row>
    <row r="1324" s="83" customFormat="1" ht="25" customHeight="1" spans="1:16">
      <c r="A1324" s="105">
        <v>57</v>
      </c>
      <c r="B1324" s="169" t="s">
        <v>342</v>
      </c>
      <c r="C1324" s="105">
        <v>450000017</v>
      </c>
      <c r="D1324" s="112" t="s">
        <v>2229</v>
      </c>
      <c r="E1324" s="112"/>
      <c r="F1324" s="106"/>
      <c r="G1324" s="106" t="s">
        <v>61</v>
      </c>
      <c r="H1324" s="113">
        <v>40</v>
      </c>
      <c r="I1324" s="131">
        <v>35</v>
      </c>
      <c r="J1324" s="235">
        <v>30</v>
      </c>
      <c r="K1324" s="132">
        <v>58</v>
      </c>
      <c r="L1324" s="132">
        <v>51</v>
      </c>
      <c r="M1324" s="132">
        <v>44</v>
      </c>
      <c r="N1324" s="133">
        <v>0.45</v>
      </c>
      <c r="O1324" s="129">
        <v>4023.33333333333</v>
      </c>
      <c r="P1324" s="130" t="s">
        <v>51</v>
      </c>
    </row>
    <row r="1325" s="83" customFormat="1" ht="25" customHeight="1" spans="1:16">
      <c r="A1325" s="105">
        <v>58</v>
      </c>
      <c r="B1325" s="169" t="s">
        <v>342</v>
      </c>
      <c r="C1325" s="105">
        <v>450000018</v>
      </c>
      <c r="D1325" s="112" t="s">
        <v>2230</v>
      </c>
      <c r="E1325" s="112"/>
      <c r="F1325" s="106"/>
      <c r="G1325" s="106" t="s">
        <v>61</v>
      </c>
      <c r="H1325" s="113">
        <v>40</v>
      </c>
      <c r="I1325" s="131">
        <v>35</v>
      </c>
      <c r="J1325" s="235">
        <v>30</v>
      </c>
      <c r="K1325" s="132">
        <v>58</v>
      </c>
      <c r="L1325" s="132">
        <v>51</v>
      </c>
      <c r="M1325" s="132">
        <v>44</v>
      </c>
      <c r="N1325" s="133">
        <v>0.45</v>
      </c>
      <c r="O1325" s="129">
        <v>169</v>
      </c>
      <c r="P1325" s="130" t="s">
        <v>51</v>
      </c>
    </row>
    <row r="1326" s="83" customFormat="1" ht="25" customHeight="1" spans="1:16">
      <c r="A1326" s="105">
        <v>59</v>
      </c>
      <c r="B1326" s="169" t="s">
        <v>342</v>
      </c>
      <c r="C1326" s="105">
        <v>450000019</v>
      </c>
      <c r="D1326" s="112" t="s">
        <v>2231</v>
      </c>
      <c r="E1326" s="112"/>
      <c r="F1326" s="106"/>
      <c r="G1326" s="106" t="s">
        <v>61</v>
      </c>
      <c r="H1326" s="113">
        <v>30</v>
      </c>
      <c r="I1326" s="131">
        <v>28</v>
      </c>
      <c r="J1326" s="235">
        <v>26</v>
      </c>
      <c r="K1326" s="132">
        <v>44</v>
      </c>
      <c r="L1326" s="132">
        <v>41</v>
      </c>
      <c r="M1326" s="132">
        <v>38</v>
      </c>
      <c r="N1326" s="133">
        <v>0.45</v>
      </c>
      <c r="O1326" s="129">
        <v>1267.66666666667</v>
      </c>
      <c r="P1326" s="130" t="s">
        <v>51</v>
      </c>
    </row>
    <row r="1327" s="83" customFormat="1" ht="25" customHeight="1" spans="1:16">
      <c r="A1327" s="105">
        <v>60</v>
      </c>
      <c r="B1327" s="169" t="s">
        <v>342</v>
      </c>
      <c r="C1327" s="105">
        <v>450000020</v>
      </c>
      <c r="D1327" s="112" t="s">
        <v>2232</v>
      </c>
      <c r="E1327" s="112"/>
      <c r="F1327" s="106"/>
      <c r="G1327" s="106" t="s">
        <v>61</v>
      </c>
      <c r="H1327" s="113">
        <v>30</v>
      </c>
      <c r="I1327" s="131">
        <v>28</v>
      </c>
      <c r="J1327" s="235">
        <v>26</v>
      </c>
      <c r="K1327" s="132">
        <v>44</v>
      </c>
      <c r="L1327" s="132">
        <v>41</v>
      </c>
      <c r="M1327" s="132">
        <v>38</v>
      </c>
      <c r="N1327" s="133">
        <v>0.45</v>
      </c>
      <c r="O1327" s="129">
        <v>977.333333333333</v>
      </c>
      <c r="P1327" s="130" t="s">
        <v>51</v>
      </c>
    </row>
    <row r="1328" s="83" customFormat="1" ht="25" customHeight="1" spans="1:16">
      <c r="A1328" s="105">
        <v>61</v>
      </c>
      <c r="B1328" s="169" t="s">
        <v>342</v>
      </c>
      <c r="C1328" s="105">
        <v>450000021</v>
      </c>
      <c r="D1328" s="112" t="s">
        <v>2233</v>
      </c>
      <c r="E1328" s="112"/>
      <c r="F1328" s="106"/>
      <c r="G1328" s="106" t="s">
        <v>61</v>
      </c>
      <c r="H1328" s="113">
        <v>30</v>
      </c>
      <c r="I1328" s="131">
        <v>28</v>
      </c>
      <c r="J1328" s="235">
        <v>26</v>
      </c>
      <c r="K1328" s="132">
        <v>44</v>
      </c>
      <c r="L1328" s="132">
        <v>41</v>
      </c>
      <c r="M1328" s="132">
        <v>38</v>
      </c>
      <c r="N1328" s="133">
        <v>0.45</v>
      </c>
      <c r="O1328" s="129">
        <v>515.333333333333</v>
      </c>
      <c r="P1328" s="130" t="s">
        <v>51</v>
      </c>
    </row>
    <row r="1329" s="83" customFormat="1" ht="25" customHeight="1" spans="1:16">
      <c r="A1329" s="105">
        <v>62</v>
      </c>
      <c r="B1329" s="169" t="s">
        <v>342</v>
      </c>
      <c r="C1329" s="105">
        <v>450000022</v>
      </c>
      <c r="D1329" s="112" t="s">
        <v>2234</v>
      </c>
      <c r="E1329" s="112"/>
      <c r="F1329" s="106"/>
      <c r="G1329" s="106" t="s">
        <v>61</v>
      </c>
      <c r="H1329" s="113">
        <v>40</v>
      </c>
      <c r="I1329" s="131">
        <v>35</v>
      </c>
      <c r="J1329" s="235">
        <v>30</v>
      </c>
      <c r="K1329" s="132">
        <v>58</v>
      </c>
      <c r="L1329" s="132">
        <v>51</v>
      </c>
      <c r="M1329" s="132">
        <v>44</v>
      </c>
      <c r="N1329" s="133">
        <v>0.45</v>
      </c>
      <c r="O1329" s="129">
        <v>27230.6666666667</v>
      </c>
      <c r="P1329" s="130" t="s">
        <v>51</v>
      </c>
    </row>
    <row r="1330" s="83" customFormat="1" ht="25" customHeight="1" spans="1:16">
      <c r="A1330" s="105">
        <v>63</v>
      </c>
      <c r="B1330" s="169" t="s">
        <v>342</v>
      </c>
      <c r="C1330" s="105">
        <v>450000023</v>
      </c>
      <c r="D1330" s="112" t="s">
        <v>2235</v>
      </c>
      <c r="E1330" s="112"/>
      <c r="F1330" s="106"/>
      <c r="G1330" s="106" t="s">
        <v>61</v>
      </c>
      <c r="H1330" s="113">
        <v>40</v>
      </c>
      <c r="I1330" s="131">
        <v>35</v>
      </c>
      <c r="J1330" s="235">
        <v>30</v>
      </c>
      <c r="K1330" s="132">
        <v>58</v>
      </c>
      <c r="L1330" s="132">
        <v>51</v>
      </c>
      <c r="M1330" s="132">
        <v>44</v>
      </c>
      <c r="N1330" s="133">
        <v>0.45</v>
      </c>
      <c r="O1330" s="129">
        <v>163</v>
      </c>
      <c r="P1330" s="130" t="s">
        <v>51</v>
      </c>
    </row>
    <row r="1331" s="83" customFormat="1" ht="25" customHeight="1" spans="1:16">
      <c r="A1331" s="105">
        <v>64</v>
      </c>
      <c r="B1331" s="169" t="s">
        <v>342</v>
      </c>
      <c r="C1331" s="105">
        <v>450000024</v>
      </c>
      <c r="D1331" s="112" t="s">
        <v>2236</v>
      </c>
      <c r="E1331" s="112"/>
      <c r="F1331" s="106"/>
      <c r="G1331" s="106" t="s">
        <v>61</v>
      </c>
      <c r="H1331" s="113">
        <v>30</v>
      </c>
      <c r="I1331" s="131">
        <v>28</v>
      </c>
      <c r="J1331" s="235">
        <v>26</v>
      </c>
      <c r="K1331" s="132">
        <v>44</v>
      </c>
      <c r="L1331" s="132">
        <v>41</v>
      </c>
      <c r="M1331" s="132">
        <v>38</v>
      </c>
      <c r="N1331" s="133">
        <v>0.45</v>
      </c>
      <c r="O1331" s="129">
        <v>12288.6666666667</v>
      </c>
      <c r="P1331" s="130" t="s">
        <v>51</v>
      </c>
    </row>
    <row r="1332" spans="1:16">
      <c r="A1332" s="9">
        <v>65</v>
      </c>
      <c r="B1332" s="14"/>
      <c r="C1332" s="101">
        <v>47</v>
      </c>
      <c r="D1332" s="340" t="s">
        <v>2237</v>
      </c>
      <c r="E1332" s="11"/>
      <c r="F1332" s="10"/>
      <c r="G1332" s="10"/>
      <c r="H1332" s="20"/>
      <c r="I1332" s="57"/>
      <c r="J1332" s="56"/>
      <c r="K1332" s="17"/>
      <c r="L1332" s="17"/>
      <c r="M1332" s="17"/>
      <c r="N1332" s="52"/>
      <c r="O1332" s="53"/>
      <c r="P1332" s="54"/>
    </row>
    <row r="1333" s="83" customFormat="1" ht="24" customHeight="1" spans="1:16">
      <c r="A1333" s="105">
        <v>66</v>
      </c>
      <c r="B1333" s="300"/>
      <c r="C1333" s="301">
        <v>470000005</v>
      </c>
      <c r="D1333" s="307" t="s">
        <v>2238</v>
      </c>
      <c r="E1333" s="307"/>
      <c r="F1333" s="304"/>
      <c r="G1333" s="304"/>
      <c r="H1333" s="281"/>
      <c r="I1333" s="131"/>
      <c r="J1333" s="235"/>
      <c r="K1333" s="132"/>
      <c r="L1333" s="132"/>
      <c r="M1333" s="132"/>
      <c r="N1333" s="133"/>
      <c r="O1333" s="129"/>
      <c r="P1333" s="130"/>
    </row>
    <row r="1334" ht="24" customHeight="1" spans="1:16">
      <c r="A1334" s="9">
        <v>67</v>
      </c>
      <c r="B1334" s="14" t="s">
        <v>342</v>
      </c>
      <c r="C1334" s="9" t="s">
        <v>2239</v>
      </c>
      <c r="D1334" s="11" t="s">
        <v>2240</v>
      </c>
      <c r="E1334" s="11"/>
      <c r="F1334" s="10"/>
      <c r="G1334" s="10" t="s">
        <v>163</v>
      </c>
      <c r="H1334" s="20">
        <v>66</v>
      </c>
      <c r="I1334" s="57">
        <v>59</v>
      </c>
      <c r="J1334" s="56">
        <v>52</v>
      </c>
      <c r="K1334" s="17">
        <v>96</v>
      </c>
      <c r="L1334" s="17">
        <v>86</v>
      </c>
      <c r="M1334" s="17">
        <v>75</v>
      </c>
      <c r="N1334" s="52">
        <v>0.45</v>
      </c>
      <c r="O1334" s="53">
        <v>295031.666666667</v>
      </c>
      <c r="P1334" s="54" t="s">
        <v>84</v>
      </c>
    </row>
    <row r="1335" ht="24" customHeight="1" spans="1:16">
      <c r="A1335" s="9">
        <v>68</v>
      </c>
      <c r="B1335" s="14" t="s">
        <v>342</v>
      </c>
      <c r="C1335" s="9" t="s">
        <v>2241</v>
      </c>
      <c r="D1335" s="11" t="s">
        <v>2242</v>
      </c>
      <c r="E1335" s="11"/>
      <c r="F1335" s="10"/>
      <c r="G1335" s="10" t="s">
        <v>163</v>
      </c>
      <c r="H1335" s="20">
        <v>66</v>
      </c>
      <c r="I1335" s="57">
        <v>59</v>
      </c>
      <c r="J1335" s="20">
        <v>52</v>
      </c>
      <c r="K1335" s="17">
        <v>96</v>
      </c>
      <c r="L1335" s="17">
        <v>86</v>
      </c>
      <c r="M1335" s="17">
        <v>75</v>
      </c>
      <c r="N1335" s="197">
        <v>0.45</v>
      </c>
      <c r="O1335" s="125">
        <v>374.666666666667</v>
      </c>
      <c r="P1335" s="54" t="s">
        <v>51</v>
      </c>
    </row>
    <row r="1336" s="83" customFormat="1" ht="18" customHeight="1" spans="1:16">
      <c r="A1336" s="105">
        <v>69</v>
      </c>
      <c r="B1336" s="169"/>
      <c r="C1336" s="105">
        <v>470000012</v>
      </c>
      <c r="D1336" s="112" t="s">
        <v>2243</v>
      </c>
      <c r="E1336" s="112"/>
      <c r="F1336" s="106"/>
      <c r="G1336" s="106"/>
      <c r="H1336" s="113"/>
      <c r="I1336" s="131"/>
      <c r="J1336" s="113"/>
      <c r="K1336" s="132"/>
      <c r="L1336" s="132"/>
      <c r="M1336" s="132"/>
      <c r="N1336" s="134"/>
      <c r="O1336" s="127"/>
      <c r="P1336" s="130"/>
    </row>
    <row r="1337" ht="18" customHeight="1" spans="1:16">
      <c r="A1337" s="9">
        <v>70</v>
      </c>
      <c r="B1337" s="14" t="s">
        <v>342</v>
      </c>
      <c r="C1337" s="9" t="s">
        <v>2244</v>
      </c>
      <c r="D1337" s="11" t="s">
        <v>2243</v>
      </c>
      <c r="E1337" s="11" t="s">
        <v>2245</v>
      </c>
      <c r="F1337" s="10"/>
      <c r="G1337" s="10" t="s">
        <v>163</v>
      </c>
      <c r="H1337" s="20">
        <v>13</v>
      </c>
      <c r="I1337" s="57">
        <v>10</v>
      </c>
      <c r="J1337" s="56">
        <v>8</v>
      </c>
      <c r="K1337" s="17">
        <v>19</v>
      </c>
      <c r="L1337" s="17">
        <v>15</v>
      </c>
      <c r="M1337" s="17">
        <v>12</v>
      </c>
      <c r="N1337" s="52">
        <v>0.45</v>
      </c>
      <c r="O1337" s="53">
        <v>908518.666666667</v>
      </c>
      <c r="P1337" s="54" t="s">
        <v>84</v>
      </c>
    </row>
    <row r="1338" ht="18" customHeight="1" spans="1:16">
      <c r="A1338" s="9">
        <v>71</v>
      </c>
      <c r="B1338" s="14" t="s">
        <v>342</v>
      </c>
      <c r="C1338" s="9" t="s">
        <v>2246</v>
      </c>
      <c r="D1338" s="11" t="s">
        <v>2247</v>
      </c>
      <c r="E1338" s="11"/>
      <c r="F1338" s="10"/>
      <c r="G1338" s="10" t="s">
        <v>163</v>
      </c>
      <c r="H1338" s="20">
        <v>13</v>
      </c>
      <c r="I1338" s="57">
        <v>10</v>
      </c>
      <c r="J1338" s="56">
        <v>8</v>
      </c>
      <c r="K1338" s="17">
        <v>19</v>
      </c>
      <c r="L1338" s="17">
        <v>15</v>
      </c>
      <c r="M1338" s="17">
        <v>12</v>
      </c>
      <c r="N1338" s="52">
        <v>0.45</v>
      </c>
      <c r="O1338" s="53">
        <v>1825</v>
      </c>
      <c r="P1338" s="54" t="s">
        <v>51</v>
      </c>
    </row>
    <row r="1339" ht="18" customHeight="1" spans="1:16">
      <c r="A1339" s="9">
        <v>72</v>
      </c>
      <c r="B1339" s="14" t="s">
        <v>342</v>
      </c>
      <c r="C1339" s="9" t="s">
        <v>2248</v>
      </c>
      <c r="D1339" s="11" t="s">
        <v>2249</v>
      </c>
      <c r="E1339" s="11"/>
      <c r="F1339" s="10"/>
      <c r="G1339" s="10" t="s">
        <v>163</v>
      </c>
      <c r="H1339" s="20">
        <v>13</v>
      </c>
      <c r="I1339" s="57">
        <v>10</v>
      </c>
      <c r="J1339" s="56">
        <v>8</v>
      </c>
      <c r="K1339" s="17">
        <v>19</v>
      </c>
      <c r="L1339" s="17">
        <v>15</v>
      </c>
      <c r="M1339" s="17">
        <v>12</v>
      </c>
      <c r="N1339" s="52">
        <v>0.45</v>
      </c>
      <c r="O1339" s="53">
        <v>402</v>
      </c>
      <c r="P1339" s="54" t="s">
        <v>51</v>
      </c>
    </row>
    <row r="1340" spans="1:16">
      <c r="A1340" s="9">
        <v>73</v>
      </c>
      <c r="B1340" s="14" t="s">
        <v>342</v>
      </c>
      <c r="C1340" s="101">
        <v>49</v>
      </c>
      <c r="D1340" s="341" t="s">
        <v>2250</v>
      </c>
      <c r="E1340" s="102"/>
      <c r="F1340" s="21"/>
      <c r="G1340" s="21"/>
      <c r="H1340" s="20"/>
      <c r="I1340" s="57"/>
      <c r="J1340" s="56"/>
      <c r="K1340" s="17"/>
      <c r="L1340" s="17"/>
      <c r="M1340" s="17"/>
      <c r="N1340" s="52"/>
      <c r="O1340" s="53"/>
      <c r="P1340" s="54"/>
    </row>
    <row r="1341" ht="30" spans="1:16">
      <c r="A1341" s="9">
        <v>74</v>
      </c>
      <c r="B1341" s="14" t="s">
        <v>342</v>
      </c>
      <c r="C1341" s="101">
        <v>4901</v>
      </c>
      <c r="D1341" s="102" t="s">
        <v>2251</v>
      </c>
      <c r="E1341" s="11" t="s">
        <v>2252</v>
      </c>
      <c r="F1341" s="10" t="s">
        <v>2253</v>
      </c>
      <c r="G1341" s="21"/>
      <c r="H1341" s="20"/>
      <c r="I1341" s="57"/>
      <c r="J1341" s="56"/>
      <c r="K1341" s="17"/>
      <c r="L1341" s="17"/>
      <c r="M1341" s="17"/>
      <c r="N1341" s="52"/>
      <c r="O1341" s="53"/>
      <c r="P1341" s="54"/>
    </row>
    <row r="1342" ht="30" spans="1:16">
      <c r="A1342" s="9">
        <v>75</v>
      </c>
      <c r="B1342" s="14" t="s">
        <v>342</v>
      </c>
      <c r="C1342" s="101">
        <v>4902</v>
      </c>
      <c r="D1342" s="102" t="s">
        <v>2254</v>
      </c>
      <c r="E1342" s="11" t="s">
        <v>2252</v>
      </c>
      <c r="F1342" s="10" t="s">
        <v>2253</v>
      </c>
      <c r="G1342" s="21"/>
      <c r="H1342" s="20"/>
      <c r="I1342" s="57"/>
      <c r="J1342" s="56"/>
      <c r="K1342" s="17"/>
      <c r="L1342" s="17"/>
      <c r="M1342" s="17"/>
      <c r="N1342" s="52"/>
      <c r="O1342" s="53"/>
      <c r="P1342" s="54"/>
    </row>
    <row r="1343" s="83" customFormat="1" ht="30" spans="1:16">
      <c r="A1343" s="105">
        <v>76</v>
      </c>
      <c r="B1343" s="169" t="s">
        <v>342</v>
      </c>
      <c r="C1343" s="105">
        <v>490200001</v>
      </c>
      <c r="D1343" s="112" t="s">
        <v>2255</v>
      </c>
      <c r="E1343" s="112"/>
      <c r="F1343" s="106"/>
      <c r="G1343" s="106" t="s">
        <v>61</v>
      </c>
      <c r="H1343" s="113">
        <v>26</v>
      </c>
      <c r="I1343" s="131">
        <v>23</v>
      </c>
      <c r="J1343" s="235">
        <v>21</v>
      </c>
      <c r="K1343" s="132">
        <v>38</v>
      </c>
      <c r="L1343" s="132">
        <v>33</v>
      </c>
      <c r="M1343" s="132">
        <v>30</v>
      </c>
      <c r="N1343" s="133">
        <v>0.45</v>
      </c>
      <c r="O1343" s="129">
        <v>3</v>
      </c>
      <c r="P1343" s="130" t="s">
        <v>84</v>
      </c>
    </row>
    <row r="1344" s="83" customFormat="1" ht="30" spans="1:16">
      <c r="A1344" s="105">
        <v>77</v>
      </c>
      <c r="B1344" s="169" t="s">
        <v>342</v>
      </c>
      <c r="C1344" s="105">
        <v>490200002</v>
      </c>
      <c r="D1344" s="112" t="s">
        <v>2256</v>
      </c>
      <c r="E1344" s="112"/>
      <c r="F1344" s="106"/>
      <c r="G1344" s="106" t="s">
        <v>61</v>
      </c>
      <c r="H1344" s="113">
        <v>106</v>
      </c>
      <c r="I1344" s="131">
        <v>91</v>
      </c>
      <c r="J1344" s="235">
        <v>78</v>
      </c>
      <c r="K1344" s="132">
        <v>154</v>
      </c>
      <c r="L1344" s="132">
        <v>132</v>
      </c>
      <c r="M1344" s="132">
        <v>113</v>
      </c>
      <c r="N1344" s="133">
        <v>0.45</v>
      </c>
      <c r="O1344" s="129">
        <v>169.333333333333</v>
      </c>
      <c r="P1344" s="130" t="s">
        <v>84</v>
      </c>
    </row>
    <row r="1345" s="83" customFormat="1" ht="30" spans="1:16">
      <c r="A1345" s="105">
        <v>78</v>
      </c>
      <c r="B1345" s="242"/>
      <c r="C1345" s="105">
        <v>490200003</v>
      </c>
      <c r="D1345" s="112" t="s">
        <v>2257</v>
      </c>
      <c r="E1345" s="112"/>
      <c r="F1345" s="106"/>
      <c r="G1345" s="106" t="s">
        <v>61</v>
      </c>
      <c r="H1345" s="113">
        <v>79</v>
      </c>
      <c r="I1345" s="131">
        <v>65</v>
      </c>
      <c r="J1345" s="235">
        <v>52</v>
      </c>
      <c r="K1345" s="132">
        <v>115</v>
      </c>
      <c r="L1345" s="132">
        <v>94</v>
      </c>
      <c r="M1345" s="132">
        <v>75</v>
      </c>
      <c r="N1345" s="133">
        <v>0.45</v>
      </c>
      <c r="O1345" s="129">
        <v>61</v>
      </c>
      <c r="P1345" s="130" t="s">
        <v>84</v>
      </c>
    </row>
    <row r="1346" s="83" customFormat="1" ht="30" spans="1:16">
      <c r="A1346" s="105">
        <v>79</v>
      </c>
      <c r="B1346" s="169" t="s">
        <v>342</v>
      </c>
      <c r="C1346" s="105">
        <v>490200004</v>
      </c>
      <c r="D1346" s="112" t="s">
        <v>2258</v>
      </c>
      <c r="E1346" s="112"/>
      <c r="F1346" s="106"/>
      <c r="G1346" s="106" t="s">
        <v>61</v>
      </c>
      <c r="H1346" s="113">
        <v>79</v>
      </c>
      <c r="I1346" s="131">
        <v>65</v>
      </c>
      <c r="J1346" s="235">
        <v>52</v>
      </c>
      <c r="K1346" s="132">
        <v>115</v>
      </c>
      <c r="L1346" s="132">
        <v>94</v>
      </c>
      <c r="M1346" s="132">
        <v>75</v>
      </c>
      <c r="N1346" s="133">
        <v>0.45</v>
      </c>
      <c r="O1346" s="129">
        <v>150.333333333333</v>
      </c>
      <c r="P1346" s="130" t="s">
        <v>84</v>
      </c>
    </row>
    <row r="1347" s="83" customFormat="1" ht="30" spans="1:16">
      <c r="A1347" s="105">
        <v>80</v>
      </c>
      <c r="B1347" s="169" t="s">
        <v>342</v>
      </c>
      <c r="C1347" s="105">
        <v>490200005</v>
      </c>
      <c r="D1347" s="112" t="s">
        <v>2259</v>
      </c>
      <c r="E1347" s="112"/>
      <c r="F1347" s="106"/>
      <c r="G1347" s="106" t="s">
        <v>61</v>
      </c>
      <c r="H1347" s="113">
        <v>132</v>
      </c>
      <c r="I1347" s="131">
        <v>111</v>
      </c>
      <c r="J1347" s="235">
        <v>78</v>
      </c>
      <c r="K1347" s="132">
        <v>191</v>
      </c>
      <c r="L1347" s="132">
        <v>161</v>
      </c>
      <c r="M1347" s="132">
        <v>113</v>
      </c>
      <c r="N1347" s="133">
        <v>0.45</v>
      </c>
      <c r="O1347" s="129">
        <v>90.3333333333333</v>
      </c>
      <c r="P1347" s="130" t="s">
        <v>25</v>
      </c>
    </row>
    <row r="1348" s="83" customFormat="1" ht="30" spans="1:16">
      <c r="A1348" s="105">
        <v>81</v>
      </c>
      <c r="B1348" s="169" t="s">
        <v>342</v>
      </c>
      <c r="C1348" s="105">
        <v>490200006</v>
      </c>
      <c r="D1348" s="112" t="s">
        <v>2260</v>
      </c>
      <c r="E1348" s="112"/>
      <c r="F1348" s="106"/>
      <c r="G1348" s="106" t="s">
        <v>61</v>
      </c>
      <c r="H1348" s="113">
        <v>132</v>
      </c>
      <c r="I1348" s="131">
        <v>111</v>
      </c>
      <c r="J1348" s="235">
        <v>78</v>
      </c>
      <c r="K1348" s="132">
        <v>191</v>
      </c>
      <c r="L1348" s="132">
        <v>161</v>
      </c>
      <c r="M1348" s="132">
        <v>113</v>
      </c>
      <c r="N1348" s="133">
        <v>0.45</v>
      </c>
      <c r="O1348" s="129">
        <v>23.6666666666667</v>
      </c>
      <c r="P1348" s="130" t="s">
        <v>25</v>
      </c>
    </row>
    <row r="1349" s="83" customFormat="1" ht="30" spans="1:16">
      <c r="A1349" s="105">
        <v>82</v>
      </c>
      <c r="B1349" s="169" t="s">
        <v>342</v>
      </c>
      <c r="C1349" s="105">
        <v>490200007</v>
      </c>
      <c r="D1349" s="112" t="s">
        <v>2261</v>
      </c>
      <c r="E1349" s="112"/>
      <c r="F1349" s="106"/>
      <c r="G1349" s="106" t="s">
        <v>61</v>
      </c>
      <c r="H1349" s="113">
        <v>132</v>
      </c>
      <c r="I1349" s="131">
        <v>111</v>
      </c>
      <c r="J1349" s="235">
        <v>78</v>
      </c>
      <c r="K1349" s="132">
        <v>191</v>
      </c>
      <c r="L1349" s="132">
        <v>161</v>
      </c>
      <c r="M1349" s="132">
        <v>113</v>
      </c>
      <c r="N1349" s="133">
        <v>0.45</v>
      </c>
      <c r="O1349" s="129">
        <v>58.6666666666667</v>
      </c>
      <c r="P1349" s="130" t="s">
        <v>25</v>
      </c>
    </row>
    <row r="1350" s="83" customFormat="1" ht="30" spans="1:16">
      <c r="A1350" s="105">
        <v>83</v>
      </c>
      <c r="B1350" s="169" t="s">
        <v>342</v>
      </c>
      <c r="C1350" s="105">
        <v>490200008</v>
      </c>
      <c r="D1350" s="112" t="s">
        <v>2262</v>
      </c>
      <c r="E1350" s="112"/>
      <c r="F1350" s="106"/>
      <c r="G1350" s="106" t="s">
        <v>61</v>
      </c>
      <c r="H1350" s="113">
        <v>238</v>
      </c>
      <c r="I1350" s="131">
        <v>208</v>
      </c>
      <c r="J1350" s="235">
        <v>182</v>
      </c>
      <c r="K1350" s="132">
        <v>345</v>
      </c>
      <c r="L1350" s="132">
        <v>302</v>
      </c>
      <c r="M1350" s="132">
        <v>264</v>
      </c>
      <c r="N1350" s="133">
        <v>0.45</v>
      </c>
      <c r="O1350" s="129">
        <v>25.3333333333333</v>
      </c>
      <c r="P1350" s="130" t="s">
        <v>25</v>
      </c>
    </row>
    <row r="1351" spans="1:16">
      <c r="A1351" s="9">
        <v>84</v>
      </c>
      <c r="B1351" s="10"/>
      <c r="C1351" s="101">
        <v>4903</v>
      </c>
      <c r="D1351" s="102" t="s">
        <v>2263</v>
      </c>
      <c r="E1351" s="102"/>
      <c r="F1351" s="21"/>
      <c r="G1351" s="21"/>
      <c r="H1351" s="20"/>
      <c r="I1351" s="57"/>
      <c r="J1351" s="56"/>
      <c r="K1351" s="17"/>
      <c r="L1351" s="17"/>
      <c r="M1351" s="17"/>
      <c r="N1351" s="52"/>
      <c r="O1351" s="53"/>
      <c r="P1351" s="54"/>
    </row>
    <row r="1352" s="83" customFormat="1" spans="1:16">
      <c r="A1352" s="105">
        <v>85</v>
      </c>
      <c r="B1352" s="169" t="s">
        <v>342</v>
      </c>
      <c r="C1352" s="105">
        <v>490300003</v>
      </c>
      <c r="D1352" s="112" t="s">
        <v>2264</v>
      </c>
      <c r="E1352" s="112" t="s">
        <v>2265</v>
      </c>
      <c r="F1352" s="106" t="s">
        <v>206</v>
      </c>
      <c r="G1352" s="106" t="s">
        <v>61</v>
      </c>
      <c r="H1352" s="113">
        <v>53</v>
      </c>
      <c r="I1352" s="131">
        <v>46</v>
      </c>
      <c r="J1352" s="235">
        <v>39</v>
      </c>
      <c r="K1352" s="132">
        <v>77</v>
      </c>
      <c r="L1352" s="132">
        <v>67</v>
      </c>
      <c r="M1352" s="132">
        <v>57</v>
      </c>
      <c r="N1352" s="133">
        <v>0.45</v>
      </c>
      <c r="O1352" s="129">
        <v>836173.333333333</v>
      </c>
      <c r="P1352" s="130" t="s">
        <v>84</v>
      </c>
    </row>
    <row r="1353" s="83" customFormat="1" spans="1:16">
      <c r="A1353" s="105">
        <v>86</v>
      </c>
      <c r="B1353" s="169" t="s">
        <v>342</v>
      </c>
      <c r="C1353" s="105">
        <v>490300013</v>
      </c>
      <c r="D1353" s="112" t="s">
        <v>2266</v>
      </c>
      <c r="E1353" s="112" t="s">
        <v>2265</v>
      </c>
      <c r="F1353" s="106" t="s">
        <v>206</v>
      </c>
      <c r="G1353" s="106" t="s">
        <v>61</v>
      </c>
      <c r="H1353" s="113">
        <v>3</v>
      </c>
      <c r="I1353" s="131">
        <v>3</v>
      </c>
      <c r="J1353" s="235">
        <v>3</v>
      </c>
      <c r="K1353" s="132">
        <v>4</v>
      </c>
      <c r="L1353" s="132">
        <v>4</v>
      </c>
      <c r="M1353" s="132">
        <v>4</v>
      </c>
      <c r="N1353" s="133">
        <v>0.45</v>
      </c>
      <c r="O1353" s="129">
        <v>530.333333333333</v>
      </c>
      <c r="P1353" s="130" t="s">
        <v>84</v>
      </c>
    </row>
    <row r="1354" spans="1:16">
      <c r="A1354" s="342" t="s">
        <v>263</v>
      </c>
      <c r="B1354" s="343"/>
      <c r="C1354" s="344"/>
      <c r="D1354" s="40" t="s">
        <v>2267</v>
      </c>
      <c r="E1354" s="150"/>
      <c r="F1354" s="151"/>
      <c r="G1354" s="151"/>
      <c r="H1354" s="151"/>
      <c r="I1354" s="188"/>
      <c r="J1354" s="347"/>
      <c r="K1354" s="125"/>
      <c r="L1354" s="125"/>
      <c r="M1354" s="125"/>
      <c r="N1354" s="55"/>
      <c r="O1354" s="53"/>
      <c r="P1354" s="54"/>
    </row>
    <row r="1355" spans="1:16">
      <c r="A1355" s="345"/>
      <c r="B1355" s="157"/>
      <c r="C1355" s="346"/>
      <c r="D1355" s="157"/>
      <c r="E1355" s="156"/>
      <c r="F1355" s="157"/>
      <c r="G1355" s="157"/>
      <c r="H1355" s="157"/>
      <c r="I1355" s="189"/>
      <c r="J1355" s="157"/>
      <c r="O1355" s="118"/>
      <c r="P1355" s="92"/>
    </row>
  </sheetData>
  <mergeCells count="85">
    <mergeCell ref="A2:P2"/>
    <mergeCell ref="A3:P3"/>
    <mergeCell ref="H4:J4"/>
    <mergeCell ref="K4:M4"/>
    <mergeCell ref="A140:C140"/>
    <mergeCell ref="A142:N142"/>
    <mergeCell ref="H143:J143"/>
    <mergeCell ref="K143:M143"/>
    <mergeCell ref="B155:C155"/>
    <mergeCell ref="A157:P157"/>
    <mergeCell ref="H158:J158"/>
    <mergeCell ref="K158:M158"/>
    <mergeCell ref="B193:C193"/>
    <mergeCell ref="A195:O195"/>
    <mergeCell ref="H196:J196"/>
    <mergeCell ref="K196:M196"/>
    <mergeCell ref="A235:C235"/>
    <mergeCell ref="A237:O237"/>
    <mergeCell ref="H238:J238"/>
    <mergeCell ref="K238:M238"/>
    <mergeCell ref="A1263:C1263"/>
    <mergeCell ref="A1265:O1265"/>
    <mergeCell ref="H1266:J1266"/>
    <mergeCell ref="K1266:M1266"/>
    <mergeCell ref="A1354:C1354"/>
    <mergeCell ref="A4:A5"/>
    <mergeCell ref="A143:A144"/>
    <mergeCell ref="A158:A159"/>
    <mergeCell ref="A196:A197"/>
    <mergeCell ref="A238:A239"/>
    <mergeCell ref="A1266:A1267"/>
    <mergeCell ref="B4:B5"/>
    <mergeCell ref="B143:B144"/>
    <mergeCell ref="B158:B159"/>
    <mergeCell ref="B196:B197"/>
    <mergeCell ref="B238:B239"/>
    <mergeCell ref="B1266:B1267"/>
    <mergeCell ref="C4:C5"/>
    <mergeCell ref="C143:C144"/>
    <mergeCell ref="C158:C159"/>
    <mergeCell ref="C196:C197"/>
    <mergeCell ref="C238:C239"/>
    <mergeCell ref="C1266:C1267"/>
    <mergeCell ref="D4:D5"/>
    <mergeCell ref="D143:D144"/>
    <mergeCell ref="D158:D159"/>
    <mergeCell ref="D196:D197"/>
    <mergeCell ref="D238:D239"/>
    <mergeCell ref="D1266:D1267"/>
    <mergeCell ref="E4:E5"/>
    <mergeCell ref="E143:E144"/>
    <mergeCell ref="E158:E159"/>
    <mergeCell ref="E196:E197"/>
    <mergeCell ref="E238:E239"/>
    <mergeCell ref="E1266:E1267"/>
    <mergeCell ref="F4:F5"/>
    <mergeCell ref="F143:F144"/>
    <mergeCell ref="F158:F159"/>
    <mergeCell ref="F196:F197"/>
    <mergeCell ref="F238:F239"/>
    <mergeCell ref="F1266:F1267"/>
    <mergeCell ref="G4:G5"/>
    <mergeCell ref="G143:G144"/>
    <mergeCell ref="G158:G159"/>
    <mergeCell ref="G196:G197"/>
    <mergeCell ref="G238:G239"/>
    <mergeCell ref="G1266:G1267"/>
    <mergeCell ref="N4:N5"/>
    <mergeCell ref="N143:N144"/>
    <mergeCell ref="N158:N159"/>
    <mergeCell ref="N196:N197"/>
    <mergeCell ref="N238:N239"/>
    <mergeCell ref="N1266:N1267"/>
    <mergeCell ref="O4:O5"/>
    <mergeCell ref="O143:O144"/>
    <mergeCell ref="O158:O159"/>
    <mergeCell ref="O196:O197"/>
    <mergeCell ref="O238:O239"/>
    <mergeCell ref="O1266:O1267"/>
    <mergeCell ref="P4:P5"/>
    <mergeCell ref="P143:P144"/>
    <mergeCell ref="P158:P159"/>
    <mergeCell ref="P196:P197"/>
    <mergeCell ref="P238:P239"/>
    <mergeCell ref="P1266:P1267"/>
  </mergeCells>
  <conditionalFormatting sqref="C4">
    <cfRule type="duplicateValues" dxfId="0" priority="4"/>
    <cfRule type="duplicateValues" dxfId="0" priority="5"/>
  </conditionalFormatting>
  <conditionalFormatting sqref="C158">
    <cfRule type="duplicateValues" dxfId="0" priority="10"/>
    <cfRule type="duplicateValues" dxfId="0" priority="11"/>
  </conditionalFormatting>
  <conditionalFormatting sqref="C196">
    <cfRule type="duplicateValues" dxfId="0" priority="8"/>
    <cfRule type="duplicateValues" dxfId="0" priority="9"/>
  </conditionalFormatting>
  <conditionalFormatting sqref="C238">
    <cfRule type="duplicateValues" dxfId="0" priority="6"/>
    <cfRule type="duplicateValues" dxfId="0" priority="7"/>
  </conditionalFormatting>
  <conditionalFormatting sqref="C1250">
    <cfRule type="duplicateValues" dxfId="0" priority="1"/>
  </conditionalFormatting>
  <conditionalFormatting sqref="C1266">
    <cfRule type="duplicateValues" dxfId="0" priority="2"/>
    <cfRule type="duplicateValues" dxfId="0" priority="3"/>
  </conditionalFormatting>
  <conditionalFormatting sqref="C145:C154">
    <cfRule type="duplicateValues" dxfId="0" priority="16"/>
    <cfRule type="duplicateValues" dxfId="0" priority="17"/>
  </conditionalFormatting>
  <conditionalFormatting sqref="C186:C192">
    <cfRule type="duplicateValues" dxfId="0" priority="14"/>
    <cfRule type="duplicateValues" dxfId="0" priority="15"/>
  </conditionalFormatting>
  <conditionalFormatting sqref="C198:C199 C229 C224 C236 C207">
    <cfRule type="duplicateValues" dxfId="0" priority="13"/>
  </conditionalFormatting>
  <conditionalFormatting sqref="C240 C244 C1212:C1249 C1200:C1207 C342:C1195 C284:C340 C1251:C1262 C258:C259 C272:C273">
    <cfRule type="duplicateValues" dxfId="0" priority="12"/>
  </conditionalFormatting>
  <pageMargins left="0.751388888888889" right="0.751388888888889" top="1" bottom="1" header="0.5" footer="0.5"/>
  <pageSetup paperSize="9" scale="72" fitToHeight="0" orientation="landscape" horizontalDpi="600"/>
  <headerFooter/>
  <rowBreaks count="13" manualBreakCount="13">
    <brk id="22" max="16383" man="1"/>
    <brk id="40" max="16383" man="1"/>
    <brk id="63" max="16383" man="1"/>
    <brk id="86" max="16383" man="1"/>
    <brk id="100" max="16383" man="1"/>
    <brk id="121" max="16383" man="1"/>
    <brk id="155" max="16383" man="1"/>
    <brk id="193" max="16383" man="1"/>
    <brk id="235" max="16383" man="1"/>
    <brk id="1230" max="16383" man="1"/>
    <brk id="1245" max="16383" man="1"/>
    <brk id="1263" max="16383" man="1"/>
    <brk id="135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opLeftCell="A5" workbookViewId="0">
      <selection activeCell="E7" sqref="E7"/>
    </sheetView>
  </sheetViews>
  <sheetFormatPr defaultColWidth="9" defaultRowHeight="13.5" outlineLevelCol="6"/>
  <cols>
    <col min="2" max="2" width="14.5083333333333" customWidth="1"/>
    <col min="3" max="3" width="51" customWidth="1"/>
    <col min="5" max="5" width="16.75" customWidth="1"/>
    <col min="6" max="6" width="10.25" customWidth="1"/>
    <col min="7" max="7" width="18" customWidth="1"/>
  </cols>
  <sheetData>
    <row r="1" ht="23" customHeight="1" spans="1:7">
      <c r="A1" s="60" t="s">
        <v>2268</v>
      </c>
      <c r="B1" s="61"/>
      <c r="C1" s="61"/>
      <c r="D1" s="61"/>
      <c r="E1" s="61"/>
      <c r="F1" s="61"/>
      <c r="G1" s="61"/>
    </row>
    <row r="2" ht="36" customHeight="1" spans="1:7">
      <c r="A2" s="62" t="s">
        <v>2269</v>
      </c>
      <c r="B2" s="62"/>
      <c r="C2" s="62"/>
      <c r="D2" s="62"/>
      <c r="E2" s="62"/>
      <c r="F2" s="62"/>
      <c r="G2" s="62"/>
    </row>
    <row r="3" s="59" customFormat="1" ht="48" customHeight="1" spans="1:7">
      <c r="A3" s="63" t="s">
        <v>3</v>
      </c>
      <c r="B3" s="63" t="s">
        <v>2270</v>
      </c>
      <c r="C3" s="63" t="s">
        <v>2271</v>
      </c>
      <c r="D3" s="63" t="s">
        <v>2272</v>
      </c>
      <c r="E3" s="64" t="s">
        <v>2273</v>
      </c>
      <c r="F3" s="63" t="s">
        <v>2274</v>
      </c>
      <c r="G3" s="64" t="s">
        <v>2275</v>
      </c>
    </row>
    <row r="4" s="59" customFormat="1" ht="39" customHeight="1" spans="1:7">
      <c r="A4" s="65">
        <v>1</v>
      </c>
      <c r="B4" s="66" t="s">
        <v>2276</v>
      </c>
      <c r="C4" s="67" t="s">
        <v>2277</v>
      </c>
      <c r="D4" s="68"/>
      <c r="E4" s="69"/>
      <c r="F4" s="70"/>
      <c r="G4" s="71">
        <v>-2.12</v>
      </c>
    </row>
    <row r="5" ht="30" customHeight="1" spans="1:7">
      <c r="A5" s="72"/>
      <c r="B5" s="73"/>
      <c r="C5" s="74" t="s">
        <v>2278</v>
      </c>
      <c r="D5" s="75">
        <v>59</v>
      </c>
      <c r="E5" s="75">
        <v>28.4</v>
      </c>
      <c r="F5" s="76">
        <v>-0.2</v>
      </c>
      <c r="G5" s="75">
        <f>E5*F5</f>
        <v>-5.68</v>
      </c>
    </row>
    <row r="6" ht="30" customHeight="1" spans="1:7">
      <c r="A6" s="72"/>
      <c r="B6" s="73"/>
      <c r="C6" s="77" t="s">
        <v>2279</v>
      </c>
      <c r="D6" s="78"/>
      <c r="E6" s="78"/>
      <c r="F6" s="79"/>
      <c r="G6" s="78">
        <f>SUM(G4:G5)</f>
        <v>-7.8</v>
      </c>
    </row>
    <row r="7" ht="30" customHeight="1" spans="1:7">
      <c r="A7" s="65">
        <v>2</v>
      </c>
      <c r="B7" s="66" t="s">
        <v>2280</v>
      </c>
      <c r="C7" s="74" t="s">
        <v>2281</v>
      </c>
      <c r="D7" s="75">
        <v>4</v>
      </c>
      <c r="E7" s="75">
        <v>2.17</v>
      </c>
      <c r="F7" s="76">
        <v>0.5</v>
      </c>
      <c r="G7" s="75">
        <f>E7*F7</f>
        <v>1.085</v>
      </c>
    </row>
    <row r="8" ht="30" customHeight="1" spans="1:7">
      <c r="A8" s="72"/>
      <c r="B8" s="73"/>
      <c r="C8" s="74" t="s">
        <v>2282</v>
      </c>
      <c r="D8" s="75">
        <v>16</v>
      </c>
      <c r="E8" s="75">
        <v>6.5</v>
      </c>
      <c r="F8" s="76">
        <v>0.5</v>
      </c>
      <c r="G8" s="75">
        <f>E8*F8</f>
        <v>3.25</v>
      </c>
    </row>
    <row r="9" ht="30" customHeight="1" spans="1:7">
      <c r="A9" s="72"/>
      <c r="B9" s="73"/>
      <c r="C9" s="74" t="s">
        <v>2283</v>
      </c>
      <c r="D9" s="75">
        <v>14</v>
      </c>
      <c r="E9" s="75">
        <v>1.36</v>
      </c>
      <c r="F9" s="76">
        <v>0.25</v>
      </c>
      <c r="G9" s="75">
        <f>E9*F9</f>
        <v>0.34</v>
      </c>
    </row>
    <row r="10" ht="30" customHeight="1" spans="1:7">
      <c r="A10" s="72"/>
      <c r="B10" s="73"/>
      <c r="C10" s="74" t="s">
        <v>2284</v>
      </c>
      <c r="D10" s="75">
        <v>218</v>
      </c>
      <c r="E10" s="75">
        <v>8.1</v>
      </c>
      <c r="F10" s="76">
        <v>0.15</v>
      </c>
      <c r="G10" s="75">
        <f>E10*F10</f>
        <v>1.215</v>
      </c>
    </row>
    <row r="11" ht="30" customHeight="1" spans="1:7">
      <c r="A11" s="72"/>
      <c r="B11" s="73"/>
      <c r="C11" s="74" t="s">
        <v>2285</v>
      </c>
      <c r="D11" s="75">
        <v>41</v>
      </c>
      <c r="E11" s="75">
        <v>3.2</v>
      </c>
      <c r="F11" s="76">
        <v>0.45</v>
      </c>
      <c r="G11" s="75">
        <f>E11*F11</f>
        <v>1.44</v>
      </c>
    </row>
    <row r="12" ht="30" customHeight="1" spans="1:7">
      <c r="A12" s="80"/>
      <c r="B12" s="81"/>
      <c r="C12" s="77" t="s">
        <v>2286</v>
      </c>
      <c r="D12" s="78">
        <f>SUM(D7:D11)</f>
        <v>293</v>
      </c>
      <c r="E12" s="78">
        <f>SUM(E7:E11)</f>
        <v>21.33</v>
      </c>
      <c r="F12" s="79">
        <f>AVERAGE(F7:F11)</f>
        <v>0.37</v>
      </c>
      <c r="G12" s="78">
        <f>SUM(G7:G11)</f>
        <v>7.33</v>
      </c>
    </row>
    <row r="13" ht="30" customHeight="1" spans="1:7">
      <c r="A13" s="75">
        <v>3</v>
      </c>
      <c r="B13" s="82" t="s">
        <v>2287</v>
      </c>
      <c r="C13" s="82"/>
      <c r="D13" s="75">
        <f>SUM(D5:D11)</f>
        <v>352</v>
      </c>
      <c r="E13" s="75"/>
      <c r="F13" s="75"/>
      <c r="G13" s="75">
        <f>G12+G6</f>
        <v>-0.47</v>
      </c>
    </row>
  </sheetData>
  <mergeCells count="7">
    <mergeCell ref="A1:G1"/>
    <mergeCell ref="A2:G2"/>
    <mergeCell ref="D4:F4"/>
    <mergeCell ref="A4:A6"/>
    <mergeCell ref="A7:A12"/>
    <mergeCell ref="B4:B6"/>
    <mergeCell ref="B7:B1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2"/>
  <sheetViews>
    <sheetView workbookViewId="0">
      <selection activeCell="C7" sqref="C7"/>
    </sheetView>
  </sheetViews>
  <sheetFormatPr defaultColWidth="9" defaultRowHeight="13.5"/>
  <cols>
    <col min="1" max="1" width="6.38333333333333" style="1" customWidth="1"/>
    <col min="2" max="2" width="7.25" style="1" customWidth="1"/>
    <col min="3" max="3" width="14.25" style="1" customWidth="1"/>
    <col min="4" max="4" width="17.6333333333333" style="1" customWidth="1"/>
    <col min="5" max="5" width="23.3833333333333" style="1" customWidth="1"/>
    <col min="6" max="14" width="9" style="1"/>
    <col min="15" max="15" width="13.8833333333333" style="1" customWidth="1"/>
    <col min="16" max="16384" width="9" style="1"/>
  </cols>
  <sheetData>
    <row r="1" ht="22" customHeight="1" spans="1:16">
      <c r="A1" s="2" t="s">
        <v>3</v>
      </c>
      <c r="B1" s="2" t="s">
        <v>4</v>
      </c>
      <c r="C1" s="3" t="s">
        <v>5</v>
      </c>
      <c r="D1" s="3" t="s">
        <v>6</v>
      </c>
      <c r="E1" s="4" t="s">
        <v>7</v>
      </c>
      <c r="F1" s="4" t="s">
        <v>8</v>
      </c>
      <c r="G1" s="4" t="s">
        <v>9</v>
      </c>
      <c r="H1" s="5" t="s">
        <v>10</v>
      </c>
      <c r="I1" s="44"/>
      <c r="J1" s="5"/>
      <c r="K1" s="45" t="s">
        <v>11</v>
      </c>
      <c r="L1" s="46"/>
      <c r="M1" s="47"/>
      <c r="N1" s="48" t="s">
        <v>12</v>
      </c>
      <c r="O1" s="49" t="s">
        <v>266</v>
      </c>
      <c r="P1" s="50" t="s">
        <v>2288</v>
      </c>
    </row>
    <row r="2" ht="27" customHeight="1" spans="1:16">
      <c r="A2" s="6"/>
      <c r="B2" s="6"/>
      <c r="C2" s="7"/>
      <c r="D2" s="7"/>
      <c r="E2" s="8"/>
      <c r="F2" s="8"/>
      <c r="G2" s="8"/>
      <c r="H2" s="5" t="s">
        <v>15</v>
      </c>
      <c r="I2" s="44" t="s">
        <v>16</v>
      </c>
      <c r="J2" s="5" t="s">
        <v>17</v>
      </c>
      <c r="K2" s="44" t="s">
        <v>15</v>
      </c>
      <c r="L2" s="44" t="s">
        <v>16</v>
      </c>
      <c r="M2" s="44" t="s">
        <v>17</v>
      </c>
      <c r="N2" s="48"/>
      <c r="O2" s="49"/>
      <c r="P2" s="50"/>
    </row>
    <row r="3" ht="30" spans="1:16">
      <c r="A3" s="9">
        <v>1</v>
      </c>
      <c r="B3" s="10" t="s">
        <v>342</v>
      </c>
      <c r="C3" s="9">
        <v>120100015</v>
      </c>
      <c r="D3" s="11" t="s">
        <v>343</v>
      </c>
      <c r="E3" s="11" t="s">
        <v>344</v>
      </c>
      <c r="F3" s="10"/>
      <c r="G3" s="10" t="s">
        <v>61</v>
      </c>
      <c r="H3" s="12">
        <v>13</v>
      </c>
      <c r="I3" s="51">
        <v>12</v>
      </c>
      <c r="J3" s="15">
        <v>10</v>
      </c>
      <c r="K3" s="15">
        <v>19.5</v>
      </c>
      <c r="L3" s="15">
        <v>18</v>
      </c>
      <c r="M3" s="17">
        <v>15</v>
      </c>
      <c r="N3" s="52">
        <v>0.5</v>
      </c>
      <c r="O3" s="53">
        <v>676294.333333333</v>
      </c>
      <c r="P3" s="54" t="s">
        <v>51</v>
      </c>
    </row>
    <row r="4" ht="15" spans="1:16">
      <c r="A4" s="9">
        <v>2</v>
      </c>
      <c r="B4" s="10" t="s">
        <v>342</v>
      </c>
      <c r="C4" s="9">
        <v>120600005</v>
      </c>
      <c r="D4" s="11" t="s">
        <v>353</v>
      </c>
      <c r="E4" s="11"/>
      <c r="F4" s="10"/>
      <c r="G4" s="10" t="s">
        <v>61</v>
      </c>
      <c r="H4" s="12">
        <v>11</v>
      </c>
      <c r="I4" s="51">
        <v>9</v>
      </c>
      <c r="J4" s="12">
        <v>8</v>
      </c>
      <c r="K4" s="15">
        <v>16.5</v>
      </c>
      <c r="L4" s="15">
        <v>13.5</v>
      </c>
      <c r="M4" s="17">
        <v>12</v>
      </c>
      <c r="N4" s="55">
        <v>0.5</v>
      </c>
      <c r="O4" s="53">
        <v>231553.666666667</v>
      </c>
      <c r="P4" s="54" t="s">
        <v>51</v>
      </c>
    </row>
    <row r="5" ht="15" spans="1:16">
      <c r="A5" s="13">
        <v>3</v>
      </c>
      <c r="B5" s="14"/>
      <c r="C5" s="15">
        <v>310605009</v>
      </c>
      <c r="D5" s="16" t="s">
        <v>480</v>
      </c>
      <c r="E5" s="15"/>
      <c r="F5" s="17"/>
      <c r="G5" s="17"/>
      <c r="H5" s="17"/>
      <c r="I5" s="17"/>
      <c r="J5" s="56"/>
      <c r="K5" s="17"/>
      <c r="L5" s="17"/>
      <c r="M5" s="17"/>
      <c r="N5" s="52"/>
      <c r="O5" s="53"/>
      <c r="P5" s="54"/>
    </row>
    <row r="6" ht="15" spans="1:16">
      <c r="A6" s="18"/>
      <c r="B6" s="14" t="s">
        <v>342</v>
      </c>
      <c r="C6" s="15" t="s">
        <v>481</v>
      </c>
      <c r="D6" s="16" t="s">
        <v>480</v>
      </c>
      <c r="E6" s="15"/>
      <c r="F6" s="17"/>
      <c r="G6" s="17" t="s">
        <v>61</v>
      </c>
      <c r="H6" s="17">
        <v>528</v>
      </c>
      <c r="I6" s="17">
        <v>494</v>
      </c>
      <c r="J6" s="56">
        <v>468</v>
      </c>
      <c r="K6" s="17">
        <v>607.2</v>
      </c>
      <c r="L6" s="17">
        <v>568.1</v>
      </c>
      <c r="M6" s="17">
        <v>538.2</v>
      </c>
      <c r="N6" s="52">
        <v>0.15</v>
      </c>
      <c r="O6" s="53">
        <v>147.333333333333</v>
      </c>
      <c r="P6" s="54" t="s">
        <v>51</v>
      </c>
    </row>
    <row r="7" ht="30" spans="1:16">
      <c r="A7" s="19">
        <v>4</v>
      </c>
      <c r="B7" s="14" t="s">
        <v>342</v>
      </c>
      <c r="C7" s="9">
        <v>311100001</v>
      </c>
      <c r="D7" s="11" t="s">
        <v>532</v>
      </c>
      <c r="E7" s="11"/>
      <c r="F7" s="10" t="s">
        <v>533</v>
      </c>
      <c r="G7" s="10" t="s">
        <v>61</v>
      </c>
      <c r="H7" s="20">
        <v>106</v>
      </c>
      <c r="I7" s="57">
        <v>91</v>
      </c>
      <c r="J7" s="56">
        <v>78</v>
      </c>
      <c r="K7" s="17">
        <v>121.9</v>
      </c>
      <c r="L7" s="17">
        <v>104.65</v>
      </c>
      <c r="M7" s="17">
        <v>89.7</v>
      </c>
      <c r="N7" s="52">
        <v>0.15</v>
      </c>
      <c r="O7" s="53">
        <v>4.33333333333333</v>
      </c>
      <c r="P7" s="54" t="s">
        <v>51</v>
      </c>
    </row>
    <row r="8" ht="15" spans="1:16">
      <c r="A8" s="13">
        <v>5</v>
      </c>
      <c r="B8" s="10"/>
      <c r="C8" s="9">
        <v>311400030</v>
      </c>
      <c r="D8" s="11" t="s">
        <v>563</v>
      </c>
      <c r="E8" s="21"/>
      <c r="F8" s="10"/>
      <c r="G8" s="10"/>
      <c r="H8" s="20"/>
      <c r="I8" s="57"/>
      <c r="J8" s="56"/>
      <c r="K8" s="17"/>
      <c r="L8" s="17"/>
      <c r="M8" s="17"/>
      <c r="N8" s="52"/>
      <c r="O8" s="53"/>
      <c r="P8" s="54"/>
    </row>
    <row r="9" ht="15" spans="1:16">
      <c r="A9" s="22"/>
      <c r="B9" s="14" t="s">
        <v>342</v>
      </c>
      <c r="C9" s="9" t="s">
        <v>564</v>
      </c>
      <c r="D9" s="11" t="s">
        <v>563</v>
      </c>
      <c r="E9" s="10"/>
      <c r="F9" s="10"/>
      <c r="G9" s="10" t="s">
        <v>559</v>
      </c>
      <c r="H9" s="20">
        <v>34</v>
      </c>
      <c r="I9" s="57">
        <v>31</v>
      </c>
      <c r="J9" s="56">
        <v>29</v>
      </c>
      <c r="K9" s="17">
        <v>39.1</v>
      </c>
      <c r="L9" s="17">
        <v>35.65</v>
      </c>
      <c r="M9" s="17">
        <v>33.35</v>
      </c>
      <c r="N9" s="52">
        <v>0.15</v>
      </c>
      <c r="O9" s="53">
        <v>521</v>
      </c>
      <c r="P9" s="54" t="s">
        <v>51</v>
      </c>
    </row>
    <row r="10" ht="15" spans="1:16">
      <c r="A10" s="18"/>
      <c r="B10" s="14" t="s">
        <v>342</v>
      </c>
      <c r="C10" s="9" t="s">
        <v>565</v>
      </c>
      <c r="D10" s="11" t="s">
        <v>566</v>
      </c>
      <c r="E10" s="11"/>
      <c r="F10" s="10"/>
      <c r="G10" s="10" t="s">
        <v>559</v>
      </c>
      <c r="H10" s="20">
        <v>34</v>
      </c>
      <c r="I10" s="57">
        <v>31</v>
      </c>
      <c r="J10" s="56">
        <v>29</v>
      </c>
      <c r="K10" s="17">
        <v>39.1</v>
      </c>
      <c r="L10" s="17">
        <v>35.65</v>
      </c>
      <c r="M10" s="17">
        <v>33.35</v>
      </c>
      <c r="N10" s="52">
        <v>0.15</v>
      </c>
      <c r="O10" s="53">
        <v>118</v>
      </c>
      <c r="P10" s="54" t="s">
        <v>51</v>
      </c>
    </row>
    <row r="11" ht="27" customHeight="1" spans="1:16">
      <c r="A11" s="19">
        <v>6</v>
      </c>
      <c r="B11" s="14" t="s">
        <v>342</v>
      </c>
      <c r="C11" s="9">
        <v>311503023</v>
      </c>
      <c r="D11" s="11" t="s">
        <v>575</v>
      </c>
      <c r="E11" s="11"/>
      <c r="F11" s="10"/>
      <c r="G11" s="10" t="s">
        <v>61</v>
      </c>
      <c r="H11" s="20">
        <v>80</v>
      </c>
      <c r="I11" s="57">
        <v>70</v>
      </c>
      <c r="J11" s="56">
        <v>60</v>
      </c>
      <c r="K11" s="17">
        <v>92</v>
      </c>
      <c r="L11" s="17">
        <v>80.5</v>
      </c>
      <c r="M11" s="17">
        <v>69</v>
      </c>
      <c r="N11" s="52">
        <v>0.15</v>
      </c>
      <c r="O11" s="53">
        <v>11193.6666666667</v>
      </c>
      <c r="P11" s="54" t="s">
        <v>51</v>
      </c>
    </row>
    <row r="12" ht="60" spans="1:16">
      <c r="A12" s="13">
        <v>7</v>
      </c>
      <c r="B12" s="23"/>
      <c r="C12" s="24">
        <v>331003019</v>
      </c>
      <c r="D12" s="25" t="s">
        <v>1390</v>
      </c>
      <c r="E12" s="26" t="s">
        <v>1391</v>
      </c>
      <c r="F12" s="26"/>
      <c r="G12" s="26"/>
      <c r="H12" s="20"/>
      <c r="I12" s="57"/>
      <c r="J12" s="56"/>
      <c r="K12" s="17"/>
      <c r="L12" s="17"/>
      <c r="M12" s="17"/>
      <c r="N12" s="52"/>
      <c r="O12" s="53"/>
      <c r="P12" s="54"/>
    </row>
    <row r="13" ht="30" spans="1:16">
      <c r="A13" s="22"/>
      <c r="B13" s="23" t="s">
        <v>626</v>
      </c>
      <c r="C13" s="24" t="s">
        <v>1392</v>
      </c>
      <c r="D13" s="25" t="s">
        <v>1390</v>
      </c>
      <c r="E13" s="26"/>
      <c r="F13" s="26"/>
      <c r="G13" s="26" t="s">
        <v>61</v>
      </c>
      <c r="H13" s="20">
        <v>2580</v>
      </c>
      <c r="I13" s="57">
        <v>2120</v>
      </c>
      <c r="J13" s="56">
        <v>1750</v>
      </c>
      <c r="K13" s="17">
        <v>2967</v>
      </c>
      <c r="L13" s="17">
        <v>2438</v>
      </c>
      <c r="M13" s="17">
        <v>2012.5</v>
      </c>
      <c r="N13" s="52">
        <v>0.15</v>
      </c>
      <c r="O13" s="53">
        <v>30</v>
      </c>
      <c r="P13" s="54" t="s">
        <v>51</v>
      </c>
    </row>
    <row r="14" ht="45" spans="1:16">
      <c r="A14" s="22"/>
      <c r="B14" s="23" t="s">
        <v>626</v>
      </c>
      <c r="C14" s="24" t="s">
        <v>1393</v>
      </c>
      <c r="D14" s="25" t="s">
        <v>1394</v>
      </c>
      <c r="E14" s="26"/>
      <c r="F14" s="26"/>
      <c r="G14" s="26" t="s">
        <v>61</v>
      </c>
      <c r="H14" s="20">
        <v>1170</v>
      </c>
      <c r="I14" s="57">
        <v>960</v>
      </c>
      <c r="J14" s="56">
        <v>790</v>
      </c>
      <c r="K14" s="17">
        <v>1345.5</v>
      </c>
      <c r="L14" s="17">
        <v>1104</v>
      </c>
      <c r="M14" s="17">
        <v>908.5</v>
      </c>
      <c r="N14" s="52">
        <v>0.15</v>
      </c>
      <c r="O14" s="53">
        <v>0</v>
      </c>
      <c r="P14" s="54" t="s">
        <v>51</v>
      </c>
    </row>
    <row r="15" ht="60" customHeight="1" spans="1:16">
      <c r="A15" s="18"/>
      <c r="B15" s="23" t="s">
        <v>626</v>
      </c>
      <c r="C15" s="24" t="s">
        <v>1395</v>
      </c>
      <c r="D15" s="25" t="s">
        <v>1396</v>
      </c>
      <c r="E15" s="26"/>
      <c r="F15" s="26"/>
      <c r="G15" s="26" t="s">
        <v>61</v>
      </c>
      <c r="H15" s="20">
        <v>700</v>
      </c>
      <c r="I15" s="57">
        <v>580</v>
      </c>
      <c r="J15" s="56">
        <v>470</v>
      </c>
      <c r="K15" s="17">
        <v>805</v>
      </c>
      <c r="L15" s="17">
        <v>667</v>
      </c>
      <c r="M15" s="17">
        <v>540.5</v>
      </c>
      <c r="N15" s="52">
        <v>0.15</v>
      </c>
      <c r="O15" s="53">
        <v>3.33333333333333</v>
      </c>
      <c r="P15" s="54" t="s">
        <v>51</v>
      </c>
    </row>
    <row r="16" ht="30" spans="1:16">
      <c r="A16" s="13">
        <v>8</v>
      </c>
      <c r="B16" s="23"/>
      <c r="C16" s="24">
        <v>331400013</v>
      </c>
      <c r="D16" s="27" t="s">
        <v>1668</v>
      </c>
      <c r="E16" s="26"/>
      <c r="F16" s="26"/>
      <c r="G16" s="26"/>
      <c r="H16" s="20"/>
      <c r="I16" s="57"/>
      <c r="J16" s="56"/>
      <c r="K16" s="17"/>
      <c r="L16" s="17"/>
      <c r="M16" s="17"/>
      <c r="N16" s="52"/>
      <c r="O16" s="53"/>
      <c r="P16" s="54"/>
    </row>
    <row r="17" ht="30" spans="1:16">
      <c r="A17" s="22"/>
      <c r="B17" s="23" t="s">
        <v>626</v>
      </c>
      <c r="C17" s="24" t="s">
        <v>1669</v>
      </c>
      <c r="D17" s="27" t="s">
        <v>1668</v>
      </c>
      <c r="E17" s="27"/>
      <c r="F17" s="26"/>
      <c r="G17" s="26" t="s">
        <v>61</v>
      </c>
      <c r="H17" s="20">
        <v>2270</v>
      </c>
      <c r="I17" s="57">
        <v>1880</v>
      </c>
      <c r="J17" s="56">
        <v>1530</v>
      </c>
      <c r="K17" s="17">
        <v>2610.5</v>
      </c>
      <c r="L17" s="17">
        <v>2162</v>
      </c>
      <c r="M17" s="17">
        <v>1759.5</v>
      </c>
      <c r="N17" s="52">
        <v>0.15</v>
      </c>
      <c r="O17" s="53">
        <v>8</v>
      </c>
      <c r="P17" s="54" t="s">
        <v>51</v>
      </c>
    </row>
    <row r="18" ht="75" customHeight="1" spans="1:16">
      <c r="A18" s="18"/>
      <c r="B18" s="23" t="s">
        <v>626</v>
      </c>
      <c r="C18" s="24" t="s">
        <v>1670</v>
      </c>
      <c r="D18" s="27" t="s">
        <v>1671</v>
      </c>
      <c r="E18" s="26"/>
      <c r="F18" s="26"/>
      <c r="G18" s="26" t="s">
        <v>61</v>
      </c>
      <c r="H18" s="20">
        <v>1030</v>
      </c>
      <c r="I18" s="57">
        <v>850</v>
      </c>
      <c r="J18" s="56">
        <v>690</v>
      </c>
      <c r="K18" s="17">
        <v>1184.5</v>
      </c>
      <c r="L18" s="17">
        <v>977.5</v>
      </c>
      <c r="M18" s="17">
        <v>793.5</v>
      </c>
      <c r="N18" s="52">
        <v>0.15</v>
      </c>
      <c r="O18" s="53">
        <v>5</v>
      </c>
      <c r="P18" s="54" t="s">
        <v>51</v>
      </c>
    </row>
    <row r="19" ht="15" spans="1:16">
      <c r="A19" s="13">
        <v>9</v>
      </c>
      <c r="B19" s="23" t="s">
        <v>626</v>
      </c>
      <c r="C19" s="24">
        <v>331506023</v>
      </c>
      <c r="D19" s="25" t="s">
        <v>1849</v>
      </c>
      <c r="E19" s="27"/>
      <c r="F19" s="27"/>
      <c r="G19" s="10"/>
      <c r="H19" s="20"/>
      <c r="I19" s="57"/>
      <c r="J19" s="56"/>
      <c r="K19" s="17"/>
      <c r="L19" s="17"/>
      <c r="M19" s="17"/>
      <c r="N19" s="52"/>
      <c r="O19" s="53"/>
      <c r="P19" s="54"/>
    </row>
    <row r="20" ht="15" spans="1:16">
      <c r="A20" s="22"/>
      <c r="B20" s="23" t="s">
        <v>626</v>
      </c>
      <c r="C20" s="24" t="s">
        <v>1850</v>
      </c>
      <c r="D20" s="25" t="s">
        <v>1849</v>
      </c>
      <c r="E20" s="27"/>
      <c r="F20" s="27"/>
      <c r="G20" s="26" t="s">
        <v>61</v>
      </c>
      <c r="H20" s="20">
        <v>2050</v>
      </c>
      <c r="I20" s="57">
        <v>1790</v>
      </c>
      <c r="J20" s="56">
        <v>1610</v>
      </c>
      <c r="K20" s="17">
        <v>2357.5</v>
      </c>
      <c r="L20" s="17">
        <v>2058.5</v>
      </c>
      <c r="M20" s="17">
        <v>1851.5</v>
      </c>
      <c r="N20" s="52">
        <v>0.15</v>
      </c>
      <c r="O20" s="53">
        <v>41.3333333333333</v>
      </c>
      <c r="P20" s="54" t="s">
        <v>51</v>
      </c>
    </row>
    <row r="21" ht="51" customHeight="1" spans="1:16">
      <c r="A21" s="22"/>
      <c r="B21" s="23" t="s">
        <v>626</v>
      </c>
      <c r="C21" s="24" t="s">
        <v>1851</v>
      </c>
      <c r="D21" s="25" t="s">
        <v>1852</v>
      </c>
      <c r="E21" s="27"/>
      <c r="F21" s="27"/>
      <c r="G21" s="26" t="s">
        <v>61</v>
      </c>
      <c r="H21" s="20">
        <v>930</v>
      </c>
      <c r="I21" s="57">
        <v>810</v>
      </c>
      <c r="J21" s="56">
        <v>730</v>
      </c>
      <c r="K21" s="17">
        <v>1069.5</v>
      </c>
      <c r="L21" s="17">
        <v>931.5</v>
      </c>
      <c r="M21" s="17">
        <v>839.5</v>
      </c>
      <c r="N21" s="52">
        <v>0.15</v>
      </c>
      <c r="O21" s="53">
        <v>65</v>
      </c>
      <c r="P21" s="54" t="s">
        <v>51</v>
      </c>
    </row>
    <row r="22" ht="30" spans="1:16">
      <c r="A22" s="18"/>
      <c r="B22" s="23" t="s">
        <v>626</v>
      </c>
      <c r="C22" s="24" t="s">
        <v>1853</v>
      </c>
      <c r="D22" s="25" t="s">
        <v>1854</v>
      </c>
      <c r="E22" s="27"/>
      <c r="F22" s="27"/>
      <c r="G22" s="26" t="s">
        <v>61</v>
      </c>
      <c r="H22" s="20">
        <v>560</v>
      </c>
      <c r="I22" s="57">
        <v>480</v>
      </c>
      <c r="J22" s="56">
        <v>440</v>
      </c>
      <c r="K22" s="17">
        <v>644</v>
      </c>
      <c r="L22" s="17">
        <v>552</v>
      </c>
      <c r="M22" s="17">
        <v>506</v>
      </c>
      <c r="N22" s="52">
        <v>0.15</v>
      </c>
      <c r="O22" s="53">
        <v>0</v>
      </c>
      <c r="P22" s="54" t="s">
        <v>51</v>
      </c>
    </row>
    <row r="23" ht="30" spans="1:16">
      <c r="A23" s="13">
        <v>10</v>
      </c>
      <c r="B23" s="23" t="s">
        <v>626</v>
      </c>
      <c r="C23" s="24">
        <v>331601007</v>
      </c>
      <c r="D23" s="25" t="s">
        <v>2029</v>
      </c>
      <c r="E23" s="27" t="s">
        <v>2030</v>
      </c>
      <c r="F23" s="27" t="s">
        <v>660</v>
      </c>
      <c r="G23" s="26"/>
      <c r="H23" s="20"/>
      <c r="I23" s="57"/>
      <c r="J23" s="56"/>
      <c r="K23" s="17"/>
      <c r="L23" s="17"/>
      <c r="M23" s="17"/>
      <c r="N23" s="52"/>
      <c r="O23" s="53"/>
      <c r="P23" s="54"/>
    </row>
    <row r="24" ht="15" spans="1:16">
      <c r="A24" s="22"/>
      <c r="B24" s="23" t="s">
        <v>626</v>
      </c>
      <c r="C24" s="24" t="s">
        <v>2031</v>
      </c>
      <c r="D24" s="25" t="s">
        <v>2029</v>
      </c>
      <c r="E24" s="27"/>
      <c r="F24" s="27"/>
      <c r="G24" s="26" t="s">
        <v>129</v>
      </c>
      <c r="H24" s="20">
        <v>2930</v>
      </c>
      <c r="I24" s="57">
        <v>2420</v>
      </c>
      <c r="J24" s="56">
        <v>1980</v>
      </c>
      <c r="K24" s="17">
        <v>3369.5</v>
      </c>
      <c r="L24" s="17">
        <v>2783</v>
      </c>
      <c r="M24" s="17">
        <v>2277</v>
      </c>
      <c r="N24" s="52">
        <v>0.15</v>
      </c>
      <c r="O24" s="53">
        <v>16.3333333333333</v>
      </c>
      <c r="P24" s="54" t="s">
        <v>51</v>
      </c>
    </row>
    <row r="25" ht="30" spans="1:16">
      <c r="A25" s="22"/>
      <c r="B25" s="23" t="s">
        <v>626</v>
      </c>
      <c r="C25" s="24" t="s">
        <v>2032</v>
      </c>
      <c r="D25" s="25" t="s">
        <v>2033</v>
      </c>
      <c r="E25" s="27"/>
      <c r="F25" s="27"/>
      <c r="G25" s="26" t="s">
        <v>129</v>
      </c>
      <c r="H25" s="20">
        <v>1330</v>
      </c>
      <c r="I25" s="57">
        <v>1090</v>
      </c>
      <c r="J25" s="56">
        <v>900</v>
      </c>
      <c r="K25" s="17">
        <v>1529.5</v>
      </c>
      <c r="L25" s="17">
        <v>1253.5</v>
      </c>
      <c r="M25" s="17">
        <v>1035</v>
      </c>
      <c r="N25" s="52">
        <v>0.15</v>
      </c>
      <c r="O25" s="53">
        <v>12.6666666666667</v>
      </c>
      <c r="P25" s="54" t="s">
        <v>51</v>
      </c>
    </row>
    <row r="26" ht="30" spans="1:16">
      <c r="A26" s="18"/>
      <c r="B26" s="23" t="s">
        <v>626</v>
      </c>
      <c r="C26" s="24" t="s">
        <v>2034</v>
      </c>
      <c r="D26" s="25" t="s">
        <v>2035</v>
      </c>
      <c r="E26" s="27"/>
      <c r="F26" s="27"/>
      <c r="G26" s="26" t="s">
        <v>129</v>
      </c>
      <c r="H26" s="20">
        <v>800</v>
      </c>
      <c r="I26" s="57">
        <v>660</v>
      </c>
      <c r="J26" s="56">
        <v>540</v>
      </c>
      <c r="K26" s="17">
        <v>920</v>
      </c>
      <c r="L26" s="17">
        <v>759</v>
      </c>
      <c r="M26" s="17">
        <v>621</v>
      </c>
      <c r="N26" s="52">
        <v>0.15</v>
      </c>
      <c r="O26" s="53">
        <v>0</v>
      </c>
      <c r="P26" s="54" t="s">
        <v>51</v>
      </c>
    </row>
    <row r="27" ht="15" spans="1:16">
      <c r="A27" s="13">
        <v>11</v>
      </c>
      <c r="B27" s="23" t="s">
        <v>626</v>
      </c>
      <c r="C27" s="24">
        <v>331602011</v>
      </c>
      <c r="D27" s="25" t="s">
        <v>2051</v>
      </c>
      <c r="E27" s="27"/>
      <c r="F27" s="27"/>
      <c r="G27" s="26"/>
      <c r="H27" s="20"/>
      <c r="I27" s="57"/>
      <c r="J27" s="56"/>
      <c r="K27" s="17"/>
      <c r="L27" s="17"/>
      <c r="M27" s="17"/>
      <c r="N27" s="52"/>
      <c r="O27" s="53"/>
      <c r="P27" s="54"/>
    </row>
    <row r="28" ht="15" spans="1:16">
      <c r="A28" s="22"/>
      <c r="B28" s="23" t="s">
        <v>626</v>
      </c>
      <c r="C28" s="24" t="s">
        <v>2052</v>
      </c>
      <c r="D28" s="25" t="s">
        <v>2051</v>
      </c>
      <c r="E28" s="27"/>
      <c r="F28" s="27"/>
      <c r="G28" s="26" t="s">
        <v>129</v>
      </c>
      <c r="H28" s="20">
        <v>300</v>
      </c>
      <c r="I28" s="57">
        <v>260</v>
      </c>
      <c r="J28" s="56">
        <v>230</v>
      </c>
      <c r="K28" s="17">
        <v>345</v>
      </c>
      <c r="L28" s="17">
        <v>299</v>
      </c>
      <c r="M28" s="17">
        <v>264.5</v>
      </c>
      <c r="N28" s="52">
        <v>0.15</v>
      </c>
      <c r="O28" s="53">
        <v>258</v>
      </c>
      <c r="P28" s="54" t="s">
        <v>51</v>
      </c>
    </row>
    <row r="29" ht="30" spans="1:16">
      <c r="A29" s="22"/>
      <c r="B29" s="23" t="s">
        <v>626</v>
      </c>
      <c r="C29" s="24" t="s">
        <v>2053</v>
      </c>
      <c r="D29" s="25" t="s">
        <v>2054</v>
      </c>
      <c r="E29" s="27"/>
      <c r="F29" s="27"/>
      <c r="G29" s="26" t="s">
        <v>129</v>
      </c>
      <c r="H29" s="20">
        <v>140</v>
      </c>
      <c r="I29" s="57">
        <v>120</v>
      </c>
      <c r="J29" s="56">
        <v>100</v>
      </c>
      <c r="K29" s="17">
        <v>161</v>
      </c>
      <c r="L29" s="17">
        <v>138</v>
      </c>
      <c r="M29" s="17">
        <v>115</v>
      </c>
      <c r="N29" s="52">
        <v>0.15</v>
      </c>
      <c r="O29" s="53">
        <v>3.33333333333333</v>
      </c>
      <c r="P29" s="54" t="s">
        <v>51</v>
      </c>
    </row>
    <row r="30" ht="30" spans="1:16">
      <c r="A30" s="18"/>
      <c r="B30" s="23" t="s">
        <v>626</v>
      </c>
      <c r="C30" s="24" t="s">
        <v>2055</v>
      </c>
      <c r="D30" s="25" t="s">
        <v>2056</v>
      </c>
      <c r="E30" s="27"/>
      <c r="F30" s="27"/>
      <c r="G30" s="26" t="s">
        <v>129</v>
      </c>
      <c r="H30" s="20">
        <v>80</v>
      </c>
      <c r="I30" s="57">
        <v>70</v>
      </c>
      <c r="J30" s="56">
        <v>60</v>
      </c>
      <c r="K30" s="17">
        <v>92</v>
      </c>
      <c r="L30" s="17">
        <v>80.5</v>
      </c>
      <c r="M30" s="17">
        <v>69</v>
      </c>
      <c r="N30" s="52">
        <v>0.15</v>
      </c>
      <c r="O30" s="53">
        <v>7</v>
      </c>
      <c r="P30" s="54" t="s">
        <v>51</v>
      </c>
    </row>
    <row r="31" ht="15" spans="1:16">
      <c r="A31" s="19">
        <v>12</v>
      </c>
      <c r="B31" s="23" t="s">
        <v>22</v>
      </c>
      <c r="C31" s="24">
        <v>340200001</v>
      </c>
      <c r="D31" s="27" t="s">
        <v>2115</v>
      </c>
      <c r="E31" s="27"/>
      <c r="F31" s="26"/>
      <c r="G31" s="26" t="s">
        <v>61</v>
      </c>
      <c r="H31" s="20">
        <v>13</v>
      </c>
      <c r="I31" s="57">
        <v>11</v>
      </c>
      <c r="J31" s="56">
        <v>9</v>
      </c>
      <c r="K31" s="17">
        <v>14.95</v>
      </c>
      <c r="L31" s="17">
        <v>12.65</v>
      </c>
      <c r="M31" s="17">
        <v>10.35</v>
      </c>
      <c r="N31" s="52">
        <v>0.15</v>
      </c>
      <c r="O31" s="53">
        <v>6024.33333333333</v>
      </c>
      <c r="P31" s="54" t="s">
        <v>51</v>
      </c>
    </row>
    <row r="32" ht="15" spans="1:16">
      <c r="A32" s="19">
        <v>13</v>
      </c>
      <c r="B32" s="23" t="s">
        <v>22</v>
      </c>
      <c r="C32" s="24">
        <v>340200006</v>
      </c>
      <c r="D32" s="27" t="s">
        <v>2122</v>
      </c>
      <c r="E32" s="27"/>
      <c r="F32" s="26"/>
      <c r="G32" s="26" t="s">
        <v>61</v>
      </c>
      <c r="H32" s="20">
        <v>17</v>
      </c>
      <c r="I32" s="57">
        <v>15</v>
      </c>
      <c r="J32" s="56">
        <v>13</v>
      </c>
      <c r="K32" s="17">
        <v>19.55</v>
      </c>
      <c r="L32" s="17">
        <v>17.25</v>
      </c>
      <c r="M32" s="17">
        <v>14.95</v>
      </c>
      <c r="N32" s="52">
        <v>0.15</v>
      </c>
      <c r="O32" s="53">
        <v>7889.66666666667</v>
      </c>
      <c r="P32" s="54" t="s">
        <v>51</v>
      </c>
    </row>
    <row r="33" ht="30" spans="1:16">
      <c r="A33" s="19">
        <v>14</v>
      </c>
      <c r="B33" s="23" t="s">
        <v>342</v>
      </c>
      <c r="C33" s="24">
        <v>340200028</v>
      </c>
      <c r="D33" s="27" t="s">
        <v>2123</v>
      </c>
      <c r="E33" s="28"/>
      <c r="F33" s="26"/>
      <c r="G33" s="26" t="s">
        <v>2124</v>
      </c>
      <c r="H33" s="20">
        <v>26</v>
      </c>
      <c r="I33" s="57">
        <v>23</v>
      </c>
      <c r="J33" s="56">
        <v>21</v>
      </c>
      <c r="K33" s="17">
        <v>29.9</v>
      </c>
      <c r="L33" s="17">
        <v>26.45</v>
      </c>
      <c r="M33" s="17">
        <v>24.15</v>
      </c>
      <c r="N33" s="52">
        <v>0.15</v>
      </c>
      <c r="O33" s="53">
        <v>1025.66666666667</v>
      </c>
      <c r="P33" s="54" t="s">
        <v>51</v>
      </c>
    </row>
    <row r="34" ht="15" spans="1:16">
      <c r="A34" s="13">
        <v>15</v>
      </c>
      <c r="B34" s="14" t="s">
        <v>342</v>
      </c>
      <c r="C34" s="9" t="s">
        <v>2216</v>
      </c>
      <c r="D34" s="11" t="s">
        <v>2215</v>
      </c>
      <c r="E34" s="11"/>
      <c r="F34" s="10"/>
      <c r="G34" s="10" t="s">
        <v>61</v>
      </c>
      <c r="H34" s="20">
        <v>26</v>
      </c>
      <c r="I34" s="57">
        <v>23</v>
      </c>
      <c r="J34" s="56">
        <v>21</v>
      </c>
      <c r="K34" s="17">
        <v>38</v>
      </c>
      <c r="L34" s="17">
        <v>33</v>
      </c>
      <c r="M34" s="17">
        <v>30</v>
      </c>
      <c r="N34" s="52">
        <v>0.45</v>
      </c>
      <c r="O34" s="53">
        <v>18331.6666666667</v>
      </c>
      <c r="P34" s="54" t="s">
        <v>51</v>
      </c>
    </row>
    <row r="35" ht="15" spans="1:16">
      <c r="A35" s="18"/>
      <c r="B35" s="14" t="s">
        <v>342</v>
      </c>
      <c r="C35" s="9" t="s">
        <v>2217</v>
      </c>
      <c r="D35" s="11" t="s">
        <v>2218</v>
      </c>
      <c r="E35" s="11"/>
      <c r="F35" s="10"/>
      <c r="G35" s="10" t="s">
        <v>61</v>
      </c>
      <c r="H35" s="20">
        <v>29</v>
      </c>
      <c r="I35" s="57">
        <v>26</v>
      </c>
      <c r="J35" s="56">
        <v>23</v>
      </c>
      <c r="K35" s="17">
        <v>42</v>
      </c>
      <c r="L35" s="17">
        <v>38</v>
      </c>
      <c r="M35" s="17">
        <v>33</v>
      </c>
      <c r="N35" s="52">
        <v>0.45</v>
      </c>
      <c r="O35" s="53">
        <v>40217</v>
      </c>
      <c r="P35" s="54" t="s">
        <v>51</v>
      </c>
    </row>
    <row r="36" ht="30" spans="1:16">
      <c r="A36" s="9">
        <v>16</v>
      </c>
      <c r="B36" s="14" t="s">
        <v>342</v>
      </c>
      <c r="C36" s="9">
        <v>450000013</v>
      </c>
      <c r="D36" s="11" t="s">
        <v>2223</v>
      </c>
      <c r="E36" s="11" t="s">
        <v>2222</v>
      </c>
      <c r="F36" s="29"/>
      <c r="G36" s="11" t="s">
        <v>61</v>
      </c>
      <c r="H36" s="20">
        <v>40</v>
      </c>
      <c r="I36" s="57">
        <v>36</v>
      </c>
      <c r="J36" s="56">
        <v>34</v>
      </c>
      <c r="K36" s="17">
        <v>58</v>
      </c>
      <c r="L36" s="17">
        <v>52</v>
      </c>
      <c r="M36" s="17">
        <v>49</v>
      </c>
      <c r="N36" s="52">
        <v>0.45</v>
      </c>
      <c r="O36" s="53">
        <v>496.333333333333</v>
      </c>
      <c r="P36" s="54" t="s">
        <v>51</v>
      </c>
    </row>
    <row r="37" ht="15" spans="1:16">
      <c r="A37" s="9">
        <v>17</v>
      </c>
      <c r="B37" s="14" t="s">
        <v>342</v>
      </c>
      <c r="C37" s="9">
        <v>450000015</v>
      </c>
      <c r="D37" s="11" t="s">
        <v>2225</v>
      </c>
      <c r="E37" s="11" t="s">
        <v>2226</v>
      </c>
      <c r="F37" s="10" t="s">
        <v>206</v>
      </c>
      <c r="G37" s="10" t="s">
        <v>61</v>
      </c>
      <c r="H37" s="20">
        <v>26</v>
      </c>
      <c r="I37" s="57">
        <v>23</v>
      </c>
      <c r="J37" s="56">
        <v>21</v>
      </c>
      <c r="K37" s="17">
        <v>38</v>
      </c>
      <c r="L37" s="17">
        <v>33</v>
      </c>
      <c r="M37" s="17">
        <v>30</v>
      </c>
      <c r="N37" s="52">
        <v>0.45</v>
      </c>
      <c r="O37" s="53">
        <v>7238.33333333333</v>
      </c>
      <c r="P37" s="54" t="s">
        <v>51</v>
      </c>
    </row>
    <row r="38" ht="90" spans="1:16">
      <c r="A38" s="9">
        <v>18</v>
      </c>
      <c r="B38" s="14" t="s">
        <v>342</v>
      </c>
      <c r="C38" s="9">
        <v>450000016</v>
      </c>
      <c r="D38" s="11" t="s">
        <v>2227</v>
      </c>
      <c r="E38" s="11" t="s">
        <v>2228</v>
      </c>
      <c r="F38" s="10"/>
      <c r="G38" s="10" t="s">
        <v>61</v>
      </c>
      <c r="H38" s="20">
        <v>40</v>
      </c>
      <c r="I38" s="57">
        <v>36</v>
      </c>
      <c r="J38" s="56">
        <v>34</v>
      </c>
      <c r="K38" s="17">
        <v>58</v>
      </c>
      <c r="L38" s="17">
        <v>52</v>
      </c>
      <c r="M38" s="17">
        <v>49</v>
      </c>
      <c r="N38" s="52">
        <v>0.45</v>
      </c>
      <c r="O38" s="53">
        <v>30628.3333333333</v>
      </c>
      <c r="P38" s="54" t="s">
        <v>51</v>
      </c>
    </row>
    <row r="39" ht="30" spans="1:16">
      <c r="A39" s="9">
        <v>19</v>
      </c>
      <c r="B39" s="14" t="s">
        <v>342</v>
      </c>
      <c r="C39" s="9">
        <v>450000017</v>
      </c>
      <c r="D39" s="11" t="s">
        <v>2229</v>
      </c>
      <c r="E39" s="11"/>
      <c r="F39" s="10"/>
      <c r="G39" s="10" t="s">
        <v>61</v>
      </c>
      <c r="H39" s="20">
        <v>40</v>
      </c>
      <c r="I39" s="57">
        <v>35</v>
      </c>
      <c r="J39" s="56">
        <v>30</v>
      </c>
      <c r="K39" s="17">
        <v>58</v>
      </c>
      <c r="L39" s="17">
        <v>51</v>
      </c>
      <c r="M39" s="17">
        <v>44</v>
      </c>
      <c r="N39" s="52">
        <v>0.45</v>
      </c>
      <c r="O39" s="53">
        <v>4023.33333333333</v>
      </c>
      <c r="P39" s="54" t="s">
        <v>51</v>
      </c>
    </row>
    <row r="40" ht="30" spans="1:16">
      <c r="A40" s="9">
        <v>20</v>
      </c>
      <c r="B40" s="14" t="s">
        <v>342</v>
      </c>
      <c r="C40" s="9">
        <v>450000018</v>
      </c>
      <c r="D40" s="11" t="s">
        <v>2230</v>
      </c>
      <c r="E40" s="11"/>
      <c r="F40" s="10"/>
      <c r="G40" s="10" t="s">
        <v>61</v>
      </c>
      <c r="H40" s="20">
        <v>40</v>
      </c>
      <c r="I40" s="57">
        <v>35</v>
      </c>
      <c r="J40" s="56">
        <v>30</v>
      </c>
      <c r="K40" s="17">
        <v>58</v>
      </c>
      <c r="L40" s="17">
        <v>51</v>
      </c>
      <c r="M40" s="17">
        <v>44</v>
      </c>
      <c r="N40" s="52">
        <v>0.45</v>
      </c>
      <c r="O40" s="53">
        <v>169</v>
      </c>
      <c r="P40" s="54" t="s">
        <v>51</v>
      </c>
    </row>
    <row r="41" ht="30" spans="1:16">
      <c r="A41" s="9">
        <v>21</v>
      </c>
      <c r="B41" s="14" t="s">
        <v>342</v>
      </c>
      <c r="C41" s="9">
        <v>450000019</v>
      </c>
      <c r="D41" s="11" t="s">
        <v>2231</v>
      </c>
      <c r="E41" s="11"/>
      <c r="F41" s="10"/>
      <c r="G41" s="10" t="s">
        <v>61</v>
      </c>
      <c r="H41" s="20">
        <v>30</v>
      </c>
      <c r="I41" s="57">
        <v>28</v>
      </c>
      <c r="J41" s="56">
        <v>26</v>
      </c>
      <c r="K41" s="17">
        <v>44</v>
      </c>
      <c r="L41" s="17">
        <v>41</v>
      </c>
      <c r="M41" s="17">
        <v>38</v>
      </c>
      <c r="N41" s="52">
        <v>0.45</v>
      </c>
      <c r="O41" s="53">
        <v>1267.66666666667</v>
      </c>
      <c r="P41" s="54" t="s">
        <v>51</v>
      </c>
    </row>
    <row r="42" ht="30" spans="1:16">
      <c r="A42" s="9">
        <v>22</v>
      </c>
      <c r="B42" s="14" t="s">
        <v>342</v>
      </c>
      <c r="C42" s="9">
        <v>450000020</v>
      </c>
      <c r="D42" s="11" t="s">
        <v>2232</v>
      </c>
      <c r="E42" s="11"/>
      <c r="F42" s="10"/>
      <c r="G42" s="10" t="s">
        <v>61</v>
      </c>
      <c r="H42" s="20">
        <v>30</v>
      </c>
      <c r="I42" s="57">
        <v>28</v>
      </c>
      <c r="J42" s="56">
        <v>26</v>
      </c>
      <c r="K42" s="17">
        <v>44</v>
      </c>
      <c r="L42" s="17">
        <v>41</v>
      </c>
      <c r="M42" s="17">
        <v>38</v>
      </c>
      <c r="N42" s="52">
        <v>0.45</v>
      </c>
      <c r="O42" s="53">
        <v>977.333333333333</v>
      </c>
      <c r="P42" s="54" t="s">
        <v>51</v>
      </c>
    </row>
    <row r="43" ht="30" spans="1:16">
      <c r="A43" s="9">
        <v>23</v>
      </c>
      <c r="B43" s="14" t="s">
        <v>342</v>
      </c>
      <c r="C43" s="9">
        <v>450000021</v>
      </c>
      <c r="D43" s="11" t="s">
        <v>2233</v>
      </c>
      <c r="E43" s="11"/>
      <c r="F43" s="10"/>
      <c r="G43" s="10" t="s">
        <v>61</v>
      </c>
      <c r="H43" s="20">
        <v>30</v>
      </c>
      <c r="I43" s="57">
        <v>28</v>
      </c>
      <c r="J43" s="56">
        <v>26</v>
      </c>
      <c r="K43" s="17">
        <v>44</v>
      </c>
      <c r="L43" s="17">
        <v>41</v>
      </c>
      <c r="M43" s="17">
        <v>38</v>
      </c>
      <c r="N43" s="52">
        <v>0.45</v>
      </c>
      <c r="O43" s="53">
        <v>515.333333333333</v>
      </c>
      <c r="P43" s="54" t="s">
        <v>51</v>
      </c>
    </row>
    <row r="44" ht="15" spans="1:16">
      <c r="A44" s="9">
        <v>24</v>
      </c>
      <c r="B44" s="14" t="s">
        <v>342</v>
      </c>
      <c r="C44" s="9">
        <v>450000022</v>
      </c>
      <c r="D44" s="11" t="s">
        <v>2234</v>
      </c>
      <c r="E44" s="11"/>
      <c r="F44" s="10"/>
      <c r="G44" s="10" t="s">
        <v>61</v>
      </c>
      <c r="H44" s="20">
        <v>40</v>
      </c>
      <c r="I44" s="57">
        <v>35</v>
      </c>
      <c r="J44" s="56">
        <v>30</v>
      </c>
      <c r="K44" s="17">
        <v>58</v>
      </c>
      <c r="L44" s="17">
        <v>51</v>
      </c>
      <c r="M44" s="17">
        <v>44</v>
      </c>
      <c r="N44" s="52">
        <v>0.45</v>
      </c>
      <c r="O44" s="53">
        <v>27230.6666666667</v>
      </c>
      <c r="P44" s="54" t="s">
        <v>51</v>
      </c>
    </row>
    <row r="45" ht="15" spans="1:16">
      <c r="A45" s="9">
        <v>25</v>
      </c>
      <c r="B45" s="14" t="s">
        <v>342</v>
      </c>
      <c r="C45" s="9">
        <v>450000023</v>
      </c>
      <c r="D45" s="11" t="s">
        <v>2235</v>
      </c>
      <c r="E45" s="11"/>
      <c r="F45" s="10"/>
      <c r="G45" s="10" t="s">
        <v>61</v>
      </c>
      <c r="H45" s="20">
        <v>40</v>
      </c>
      <c r="I45" s="57">
        <v>35</v>
      </c>
      <c r="J45" s="56">
        <v>30</v>
      </c>
      <c r="K45" s="17">
        <v>58</v>
      </c>
      <c r="L45" s="17">
        <v>51</v>
      </c>
      <c r="M45" s="17">
        <v>44</v>
      </c>
      <c r="N45" s="52">
        <v>0.45</v>
      </c>
      <c r="O45" s="53">
        <v>163</v>
      </c>
      <c r="P45" s="54" t="s">
        <v>51</v>
      </c>
    </row>
    <row r="46" ht="30" spans="1:16">
      <c r="A46" s="9">
        <v>26</v>
      </c>
      <c r="B46" s="14" t="s">
        <v>342</v>
      </c>
      <c r="C46" s="9">
        <v>450000024</v>
      </c>
      <c r="D46" s="11" t="s">
        <v>2236</v>
      </c>
      <c r="E46" s="11"/>
      <c r="F46" s="10"/>
      <c r="G46" s="10" t="s">
        <v>61</v>
      </c>
      <c r="H46" s="20">
        <v>30</v>
      </c>
      <c r="I46" s="57">
        <v>28</v>
      </c>
      <c r="J46" s="56">
        <v>26</v>
      </c>
      <c r="K46" s="17">
        <v>44</v>
      </c>
      <c r="L46" s="17">
        <v>41</v>
      </c>
      <c r="M46" s="17">
        <v>38</v>
      </c>
      <c r="N46" s="52">
        <v>0.45</v>
      </c>
      <c r="O46" s="53">
        <v>12288.6666666667</v>
      </c>
      <c r="P46" s="54" t="s">
        <v>51</v>
      </c>
    </row>
    <row r="47" ht="195" spans="1:16">
      <c r="A47" s="9">
        <v>27</v>
      </c>
      <c r="B47" s="30" t="s">
        <v>22</v>
      </c>
      <c r="C47" s="9">
        <v>220301004</v>
      </c>
      <c r="D47" s="11" t="s">
        <v>188</v>
      </c>
      <c r="E47" s="10" t="s">
        <v>189</v>
      </c>
      <c r="F47" s="10"/>
      <c r="G47" s="10" t="s">
        <v>151</v>
      </c>
      <c r="H47" s="20">
        <v>300</v>
      </c>
      <c r="I47" s="57">
        <v>290</v>
      </c>
      <c r="J47" s="20">
        <v>280</v>
      </c>
      <c r="K47" s="17">
        <v>240</v>
      </c>
      <c r="L47" s="17">
        <v>232</v>
      </c>
      <c r="M47" s="17">
        <v>224</v>
      </c>
      <c r="N47" s="52">
        <v>-0.2</v>
      </c>
      <c r="O47" s="53">
        <v>7727.33333333333</v>
      </c>
      <c r="P47" s="54" t="s">
        <v>51</v>
      </c>
    </row>
    <row r="48" ht="15" spans="1:16">
      <c r="A48" s="9">
        <v>28</v>
      </c>
      <c r="B48" s="30" t="s">
        <v>22</v>
      </c>
      <c r="C48" s="9">
        <v>220302009</v>
      </c>
      <c r="D48" s="11" t="s">
        <v>204</v>
      </c>
      <c r="E48" s="10" t="s">
        <v>205</v>
      </c>
      <c r="F48" s="10" t="s">
        <v>206</v>
      </c>
      <c r="G48" s="10" t="s">
        <v>61</v>
      </c>
      <c r="H48" s="20">
        <v>130</v>
      </c>
      <c r="I48" s="57">
        <v>110</v>
      </c>
      <c r="J48" s="20">
        <v>90</v>
      </c>
      <c r="K48" s="17">
        <v>104</v>
      </c>
      <c r="L48" s="17">
        <v>88</v>
      </c>
      <c r="M48" s="17">
        <v>72</v>
      </c>
      <c r="N48" s="52">
        <v>-0.2</v>
      </c>
      <c r="O48" s="53">
        <v>7.33333333333333</v>
      </c>
      <c r="P48" s="54" t="s">
        <v>51</v>
      </c>
    </row>
    <row r="49" ht="15" spans="1:16">
      <c r="A49" s="31">
        <v>29</v>
      </c>
      <c r="B49" s="32"/>
      <c r="C49" s="9">
        <v>220302014</v>
      </c>
      <c r="D49" s="33" t="s">
        <v>219</v>
      </c>
      <c r="E49" s="34"/>
      <c r="F49" s="35" t="s">
        <v>220</v>
      </c>
      <c r="G49" s="36"/>
      <c r="H49" s="37"/>
      <c r="I49" s="58"/>
      <c r="J49" s="37"/>
      <c r="K49" s="17"/>
      <c r="L49" s="17"/>
      <c r="M49" s="17"/>
      <c r="N49" s="52"/>
      <c r="O49" s="53"/>
      <c r="P49" s="54"/>
    </row>
    <row r="50" ht="15" spans="1:16">
      <c r="A50" s="38"/>
      <c r="B50" s="30" t="s">
        <v>22</v>
      </c>
      <c r="C50" s="9" t="s">
        <v>221</v>
      </c>
      <c r="D50" s="33" t="s">
        <v>219</v>
      </c>
      <c r="E50" s="39"/>
      <c r="F50" s="40"/>
      <c r="G50" s="35" t="s">
        <v>222</v>
      </c>
      <c r="H50" s="41">
        <v>100</v>
      </c>
      <c r="I50" s="17">
        <v>85</v>
      </c>
      <c r="J50" s="17">
        <v>72.25</v>
      </c>
      <c r="K50" s="17">
        <v>80</v>
      </c>
      <c r="L50" s="17">
        <v>68</v>
      </c>
      <c r="M50" s="17">
        <v>58</v>
      </c>
      <c r="N50" s="52">
        <v>-0.2</v>
      </c>
      <c r="O50" s="53">
        <v>23.3333333333333</v>
      </c>
      <c r="P50" s="54" t="s">
        <v>51</v>
      </c>
    </row>
    <row r="51" ht="15" spans="1:16">
      <c r="A51" s="42"/>
      <c r="B51" s="30" t="s">
        <v>22</v>
      </c>
      <c r="C51" s="9" t="s">
        <v>223</v>
      </c>
      <c r="D51" s="33" t="s">
        <v>224</v>
      </c>
      <c r="E51" s="39"/>
      <c r="F51" s="35"/>
      <c r="G51" s="35" t="s">
        <v>222</v>
      </c>
      <c r="H51" s="41">
        <v>50</v>
      </c>
      <c r="I51" s="17">
        <v>42.5</v>
      </c>
      <c r="J51" s="17">
        <v>36.125</v>
      </c>
      <c r="K51" s="17">
        <v>40</v>
      </c>
      <c r="L51" s="17">
        <v>34</v>
      </c>
      <c r="M51" s="17">
        <v>29</v>
      </c>
      <c r="N51" s="52">
        <v>-0.2</v>
      </c>
      <c r="O51" s="53">
        <v>7.33333333333333</v>
      </c>
      <c r="P51" s="54" t="s">
        <v>51</v>
      </c>
    </row>
    <row r="52" ht="30" spans="1:16">
      <c r="A52" s="9">
        <v>30</v>
      </c>
      <c r="B52" s="30" t="s">
        <v>22</v>
      </c>
      <c r="C52" s="9">
        <v>220302015</v>
      </c>
      <c r="D52" s="33" t="s">
        <v>225</v>
      </c>
      <c r="E52" s="43" t="s">
        <v>2289</v>
      </c>
      <c r="F52" s="35"/>
      <c r="G52" s="35" t="s">
        <v>227</v>
      </c>
      <c r="H52" s="41">
        <v>130</v>
      </c>
      <c r="I52" s="17">
        <v>110.5</v>
      </c>
      <c r="J52" s="17">
        <v>93.925</v>
      </c>
      <c r="K52" s="17">
        <v>104</v>
      </c>
      <c r="L52" s="17">
        <v>88</v>
      </c>
      <c r="M52" s="17">
        <v>75</v>
      </c>
      <c r="N52" s="52">
        <v>-0.2</v>
      </c>
      <c r="O52" s="53">
        <v>363</v>
      </c>
      <c r="P52" s="54" t="s">
        <v>51</v>
      </c>
    </row>
  </sheetData>
  <mergeCells count="21">
    <mergeCell ref="H1:J1"/>
    <mergeCell ref="K1:M1"/>
    <mergeCell ref="A1:A2"/>
    <mergeCell ref="A5:A6"/>
    <mergeCell ref="A8:A10"/>
    <mergeCell ref="A12:A15"/>
    <mergeCell ref="A16:A18"/>
    <mergeCell ref="A19:A22"/>
    <mergeCell ref="A23:A26"/>
    <mergeCell ref="A27:A30"/>
    <mergeCell ref="A34:A35"/>
    <mergeCell ref="A49:A51"/>
    <mergeCell ref="B1:B2"/>
    <mergeCell ref="C1:C2"/>
    <mergeCell ref="D1:D2"/>
    <mergeCell ref="E1:E2"/>
    <mergeCell ref="F1:F2"/>
    <mergeCell ref="G1:G2"/>
    <mergeCell ref="N1:N2"/>
    <mergeCell ref="O1:O2"/>
    <mergeCell ref="P1:P2"/>
  </mergeCells>
  <conditionalFormatting sqref="C4">
    <cfRule type="duplicateValues" dxfId="0" priority="2"/>
    <cfRule type="duplicateValues" dxfId="0" priority="3"/>
  </conditionalFormatting>
  <conditionalFormatting sqref="C7:C33">
    <cfRule type="duplicateValues" dxfId="0" priority="1"/>
  </conditionalFormatting>
  <dataValidations count="1">
    <dataValidation type="list" allowBlank="1" showInputMessage="1" showErrorMessage="1" sqref="P3 P4 P7 P11 P31 P36 P47 P48 P5:P6 P8:P10 P12:P15 P16:P18 P19:P22 P23:P26 P27:P30 P32:P33 P34:P35 P37:P46 P49:P52">
      <formula1>"支付,部分支付,自费,限生育保险"</formula1>
    </dataValidation>
  </dataValidations>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附件2-项目清单</vt:lpstr>
      <vt:lpstr>f附件3-调整平衡清单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86152</dc:creator>
  <cp:lastModifiedBy>lenovo</cp:lastModifiedBy>
  <dcterms:created xsi:type="dcterms:W3CDTF">2022-11-04T18:15:00Z</dcterms:created>
  <dcterms:modified xsi:type="dcterms:W3CDTF">2023-11-22T07:49:52Z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607192DA077D4520BFBE93B35E4C6B64</vt:lpwstr>
  </property>
  <property fmtid="{D5CDD505-2E9C-101B-9397-08002B2CF9AE}" pid="3" name="KSOProductBuildVer">
    <vt:lpwstr>2052-10.1.0.6690</vt:lpwstr>
  </property>
  <property fmtid="{D5CDD505-2E9C-101B-9397-08002B2CF9AE}" pid="4" name="KSOReadingLayout">
    <vt:bool>false</vt:bool>
  </property>
</Properties>
</file>